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\OneDrive - Fundo de Apoio Municipal\Ambiente de Trabalho\area de trabalho\Revisao dos PAM\"/>
    </mc:Choice>
  </mc:AlternateContent>
  <xr:revisionPtr revIDLastSave="0" documentId="8_{01673130-AD9C-404F-955F-AA5913DF9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2" r:id="rId5"/>
  </sheets>
  <externalReferences>
    <externalReference r:id="rId6"/>
    <externalReference r:id="rId7"/>
  </externalReferences>
  <definedNames>
    <definedName name="_xlnm.Print_Area" localSheetId="0">'Mapa 1 Receita'!$B$1:$Y$200</definedName>
    <definedName name="_xlnm.Print_Area" localSheetId="1">'Mapa 2 Despesa'!$A$1:$X$241</definedName>
    <definedName name="_xlnm.Print_Area" localSheetId="2">'Mapa 3 Saldos'!$A$1:$U$17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Receita'!$G:$G,'Mapa 1 Receita'!$1:$10</definedName>
    <definedName name="_xlnm.Print_Titles" localSheetId="1">'Mapa 2 Despesa'!$F:$F,'Mapa 2 Despesa'!$1:$12</definedName>
    <definedName name="_xlnm.Print_Titles" localSheetId="2">'Mapa 3 Saldos'!$B:$B,'Mapa 3 Saldos'!$1:$11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4" l="1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E13" i="4"/>
  <c r="C13" i="4"/>
  <c r="D13" i="4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 l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N12" i="1"/>
  <c r="AK12" i="1"/>
  <c r="G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G136" i="2"/>
  <c r="H140" i="2"/>
  <c r="H136" i="2" s="1"/>
  <c r="F22" i="12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BJ18" i="12"/>
  <c r="BK18" i="12"/>
  <c r="BL18" i="12"/>
  <c r="BM18" i="12"/>
  <c r="BD18" i="12"/>
  <c r="BE18" i="12"/>
  <c r="BF18" i="12"/>
  <c r="BG18" i="12"/>
  <c r="BH18" i="12"/>
  <c r="BI18" i="12"/>
  <c r="AQ18" i="12"/>
  <c r="AR18" i="12"/>
  <c r="AS18" i="12"/>
  <c r="AT18" i="12"/>
  <c r="AU18" i="12"/>
  <c r="AV18" i="12"/>
  <c r="AW18" i="12"/>
  <c r="AX18" i="12"/>
  <c r="AY18" i="12"/>
  <c r="AZ18" i="12"/>
  <c r="BA18" i="12"/>
  <c r="BB18" i="12"/>
  <c r="BC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Y12" i="2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AJ222" i="2"/>
  <c r="AI222" i="2"/>
  <c r="AH222" i="2"/>
  <c r="AG222" i="2"/>
  <c r="AF222" i="2"/>
  <c r="AE222" i="2"/>
  <c r="AD222" i="2"/>
  <c r="AC222" i="2"/>
  <c r="AB222" i="2"/>
  <c r="AA222" i="2"/>
  <c r="Z222" i="2"/>
  <c r="Y222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AJ166" i="2"/>
  <c r="AJ237" i="2" s="1"/>
  <c r="AI166" i="2"/>
  <c r="AI236" i="2" s="1"/>
  <c r="AH166" i="2"/>
  <c r="AH237" i="2" s="1"/>
  <c r="AG166" i="2"/>
  <c r="AG237" i="2" s="1"/>
  <c r="AF166" i="2"/>
  <c r="AF237" i="2" s="1"/>
  <c r="AE166" i="2"/>
  <c r="AE236" i="2" s="1"/>
  <c r="AD166" i="2"/>
  <c r="AD237" i="2" s="1"/>
  <c r="AC166" i="2"/>
  <c r="AC237" i="2" s="1"/>
  <c r="AB166" i="2"/>
  <c r="AB237" i="2" s="1"/>
  <c r="AA166" i="2"/>
  <c r="AA236" i="2" s="1"/>
  <c r="Z166" i="2"/>
  <c r="Z237" i="2" s="1"/>
  <c r="Y166" i="2"/>
  <c r="Y237" i="2" s="1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AJ13" i="2"/>
  <c r="AI13" i="2"/>
  <c r="AI165" i="2" s="1"/>
  <c r="AH13" i="2"/>
  <c r="AG13" i="2"/>
  <c r="AG165" i="2" s="1"/>
  <c r="AF13" i="2"/>
  <c r="AE13" i="2"/>
  <c r="AE165" i="2" s="1"/>
  <c r="AD13" i="2"/>
  <c r="AC13" i="2"/>
  <c r="AC165" i="2" s="1"/>
  <c r="AB13" i="2"/>
  <c r="AA13" i="2"/>
  <c r="AA165" i="2" s="1"/>
  <c r="Z13" i="2"/>
  <c r="Y13" i="2"/>
  <c r="Y165" i="2" s="1"/>
  <c r="AA10" i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Z10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AK167" i="1"/>
  <c r="AJ167" i="1"/>
  <c r="AJ166" i="1" s="1"/>
  <c r="AJ163" i="1" s="1"/>
  <c r="AI167" i="1"/>
  <c r="AH167" i="1"/>
  <c r="AH166" i="1" s="1"/>
  <c r="AH163" i="1" s="1"/>
  <c r="AG167" i="1"/>
  <c r="AG166" i="1" s="1"/>
  <c r="AG163" i="1" s="1"/>
  <c r="AF167" i="1"/>
  <c r="AF166" i="1" s="1"/>
  <c r="AF163" i="1" s="1"/>
  <c r="AE167" i="1"/>
  <c r="AD167" i="1"/>
  <c r="AC167" i="1"/>
  <c r="AB167" i="1"/>
  <c r="AA167" i="1"/>
  <c r="Z167" i="1"/>
  <c r="AK166" i="1"/>
  <c r="AK163" i="1" s="1"/>
  <c r="AD166" i="1"/>
  <c r="AD163" i="1" s="1"/>
  <c r="AB166" i="1"/>
  <c r="AB163" i="1" s="1"/>
  <c r="Z166" i="1"/>
  <c r="Z163" i="1" s="1"/>
  <c r="AK158" i="1"/>
  <c r="AJ158" i="1"/>
  <c r="AI158" i="1"/>
  <c r="AH158" i="1"/>
  <c r="AH198" i="1" s="1"/>
  <c r="AG158" i="1"/>
  <c r="AF158" i="1"/>
  <c r="AE158" i="1"/>
  <c r="AD158" i="1"/>
  <c r="AC158" i="1"/>
  <c r="AB158" i="1"/>
  <c r="AA158" i="1"/>
  <c r="Z158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AK141" i="1"/>
  <c r="AK133" i="1" s="1"/>
  <c r="AJ141" i="1"/>
  <c r="AI141" i="1"/>
  <c r="AI133" i="1" s="1"/>
  <c r="AH141" i="1"/>
  <c r="AG141" i="1"/>
  <c r="AG133" i="1" s="1"/>
  <c r="AF141" i="1"/>
  <c r="AE141" i="1"/>
  <c r="AE133" i="1" s="1"/>
  <c r="AD141" i="1"/>
  <c r="AC141" i="1"/>
  <c r="AC133" i="1" s="1"/>
  <c r="AB141" i="1"/>
  <c r="AA141" i="1"/>
  <c r="AA133" i="1" s="1"/>
  <c r="Z141" i="1"/>
  <c r="AJ133" i="1"/>
  <c r="AH133" i="1"/>
  <c r="AF133" i="1"/>
  <c r="AF119" i="1" s="1"/>
  <c r="AD133" i="1"/>
  <c r="AB133" i="1"/>
  <c r="AB119" i="1" s="1"/>
  <c r="Z133" i="1"/>
  <c r="AK120" i="1"/>
  <c r="AK119" i="1" s="1"/>
  <c r="AJ120" i="1"/>
  <c r="AI120" i="1"/>
  <c r="AI119" i="1" s="1"/>
  <c r="AH120" i="1"/>
  <c r="AG120" i="1"/>
  <c r="AG119" i="1" s="1"/>
  <c r="AF120" i="1"/>
  <c r="AE120" i="1"/>
  <c r="AE119" i="1" s="1"/>
  <c r="AD120" i="1"/>
  <c r="AC120" i="1"/>
  <c r="AC119" i="1" s="1"/>
  <c r="AB120" i="1"/>
  <c r="AA120" i="1"/>
  <c r="AA119" i="1" s="1"/>
  <c r="Z120" i="1"/>
  <c r="AJ119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AK109" i="1"/>
  <c r="AJ109" i="1"/>
  <c r="AJ108" i="1" s="1"/>
  <c r="AI109" i="1"/>
  <c r="AH109" i="1"/>
  <c r="AH108" i="1" s="1"/>
  <c r="AG109" i="1"/>
  <c r="AF109" i="1"/>
  <c r="AF108" i="1" s="1"/>
  <c r="AE109" i="1"/>
  <c r="AD109" i="1"/>
  <c r="AD108" i="1" s="1"/>
  <c r="AC109" i="1"/>
  <c r="AB109" i="1"/>
  <c r="AB108" i="1" s="1"/>
  <c r="AA109" i="1"/>
  <c r="Z109" i="1"/>
  <c r="Z108" i="1" s="1"/>
  <c r="AK108" i="1"/>
  <c r="AI108" i="1"/>
  <c r="AG108" i="1"/>
  <c r="AE108" i="1"/>
  <c r="AC108" i="1"/>
  <c r="AA108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AK99" i="1"/>
  <c r="AK98" i="1" s="1"/>
  <c r="AJ99" i="1"/>
  <c r="AJ98" i="1" s="1"/>
  <c r="AI99" i="1"/>
  <c r="AH99" i="1"/>
  <c r="AH98" i="1" s="1"/>
  <c r="AG99" i="1"/>
  <c r="AG98" i="1" s="1"/>
  <c r="AF99" i="1"/>
  <c r="AF98" i="1" s="1"/>
  <c r="AE99" i="1"/>
  <c r="AD99" i="1"/>
  <c r="AC99" i="1"/>
  <c r="AC98" i="1" s="1"/>
  <c r="AB99" i="1"/>
  <c r="AB98" i="1" s="1"/>
  <c r="AA99" i="1"/>
  <c r="Z99" i="1"/>
  <c r="Z98" i="1" s="1"/>
  <c r="AD98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AK66" i="1"/>
  <c r="AJ66" i="1"/>
  <c r="AJ65" i="1" s="1"/>
  <c r="AI66" i="1"/>
  <c r="AI65" i="1" s="1"/>
  <c r="AH66" i="1"/>
  <c r="AH65" i="1" s="1"/>
  <c r="AG66" i="1"/>
  <c r="AF66" i="1"/>
  <c r="AF65" i="1" s="1"/>
  <c r="AE66" i="1"/>
  <c r="AE65" i="1" s="1"/>
  <c r="AD66" i="1"/>
  <c r="AD65" i="1" s="1"/>
  <c r="AC66" i="1"/>
  <c r="AB66" i="1"/>
  <c r="AB65" i="1" s="1"/>
  <c r="AA66" i="1"/>
  <c r="AA65" i="1" s="1"/>
  <c r="Z66" i="1"/>
  <c r="Z65" i="1" s="1"/>
  <c r="AK65" i="1"/>
  <c r="AG65" i="1"/>
  <c r="AC65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AK52" i="1"/>
  <c r="AK44" i="1" s="1"/>
  <c r="AK40" i="1" s="1"/>
  <c r="AJ52" i="1"/>
  <c r="AJ44" i="1" s="1"/>
  <c r="AJ40" i="1" s="1"/>
  <c r="AI52" i="1"/>
  <c r="AI44" i="1" s="1"/>
  <c r="AI40" i="1" s="1"/>
  <c r="AH52" i="1"/>
  <c r="AH44" i="1" s="1"/>
  <c r="AH40" i="1" s="1"/>
  <c r="AG52" i="1"/>
  <c r="AG44" i="1" s="1"/>
  <c r="AG40" i="1" s="1"/>
  <c r="AF52" i="1"/>
  <c r="AF44" i="1" s="1"/>
  <c r="AF40" i="1" s="1"/>
  <c r="AE52" i="1"/>
  <c r="AE44" i="1" s="1"/>
  <c r="AE40" i="1" s="1"/>
  <c r="AD52" i="1"/>
  <c r="AC52" i="1"/>
  <c r="AC44" i="1" s="1"/>
  <c r="AC40" i="1" s="1"/>
  <c r="AB52" i="1"/>
  <c r="AB44" i="1" s="1"/>
  <c r="AB40" i="1" s="1"/>
  <c r="AA52" i="1"/>
  <c r="AA44" i="1" s="1"/>
  <c r="AA40" i="1" s="1"/>
  <c r="Z52" i="1"/>
  <c r="Z44" i="1" s="1"/>
  <c r="Z40" i="1" s="1"/>
  <c r="AD44" i="1"/>
  <c r="AD40" i="1" s="1"/>
  <c r="AK33" i="1"/>
  <c r="AK24" i="1" s="1"/>
  <c r="AK22" i="1" s="1"/>
  <c r="AJ33" i="1"/>
  <c r="AJ24" i="1" s="1"/>
  <c r="AJ22" i="1" s="1"/>
  <c r="AI33" i="1"/>
  <c r="AI24" i="1" s="1"/>
  <c r="AI22" i="1" s="1"/>
  <c r="AH33" i="1"/>
  <c r="AH24" i="1" s="1"/>
  <c r="AH22" i="1" s="1"/>
  <c r="AG33" i="1"/>
  <c r="AG24" i="1" s="1"/>
  <c r="AG22" i="1" s="1"/>
  <c r="AF33" i="1"/>
  <c r="AF24" i="1" s="1"/>
  <c r="AF22" i="1" s="1"/>
  <c r="AE33" i="1"/>
  <c r="AE24" i="1" s="1"/>
  <c r="AE22" i="1" s="1"/>
  <c r="AD33" i="1"/>
  <c r="AC33" i="1"/>
  <c r="AC24" i="1" s="1"/>
  <c r="AC22" i="1" s="1"/>
  <c r="AB33" i="1"/>
  <c r="AB24" i="1" s="1"/>
  <c r="AB22" i="1" s="1"/>
  <c r="AA33" i="1"/>
  <c r="AA24" i="1" s="1"/>
  <c r="AA22" i="1" s="1"/>
  <c r="Z33" i="1"/>
  <c r="Z24" i="1" s="1"/>
  <c r="Z22" i="1" s="1"/>
  <c r="AD24" i="1"/>
  <c r="AD22" i="1" s="1"/>
  <c r="AK17" i="1"/>
  <c r="AK11" i="1" s="1"/>
  <c r="AJ17" i="1"/>
  <c r="AJ12" i="1" s="1"/>
  <c r="AJ11" i="1" s="1"/>
  <c r="AI17" i="1"/>
  <c r="AI12" i="1" s="1"/>
  <c r="AI11" i="1" s="1"/>
  <c r="AH17" i="1"/>
  <c r="AH12" i="1" s="1"/>
  <c r="AH11" i="1" s="1"/>
  <c r="AG17" i="1"/>
  <c r="AG12" i="1" s="1"/>
  <c r="AG11" i="1" s="1"/>
  <c r="AF17" i="1"/>
  <c r="AF12" i="1" s="1"/>
  <c r="AF11" i="1" s="1"/>
  <c r="AE17" i="1"/>
  <c r="AE12" i="1" s="1"/>
  <c r="AE11" i="1" s="1"/>
  <c r="AD17" i="1"/>
  <c r="AC17" i="1"/>
  <c r="AC12" i="1" s="1"/>
  <c r="AC11" i="1" s="1"/>
  <c r="AB17" i="1"/>
  <c r="AB12" i="1" s="1"/>
  <c r="AB11" i="1" s="1"/>
  <c r="AA17" i="1"/>
  <c r="AA12" i="1" s="1"/>
  <c r="AA11" i="1" s="1"/>
  <c r="Z17" i="1"/>
  <c r="Z12" i="1" s="1"/>
  <c r="Z11" i="1" s="1"/>
  <c r="AD12" i="1"/>
  <c r="AD11" i="1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AF16" i="10"/>
  <c r="AE16" i="10"/>
  <c r="AE15" i="10" s="1"/>
  <c r="AE14" i="10" s="1"/>
  <c r="AD16" i="10"/>
  <c r="AC16" i="10"/>
  <c r="AC15" i="10" s="1"/>
  <c r="AC14" i="10" s="1"/>
  <c r="AB16" i="10"/>
  <c r="AA16" i="10"/>
  <c r="AA15" i="10" s="1"/>
  <c r="AA14" i="10" s="1"/>
  <c r="Z16" i="10"/>
  <c r="Y16" i="10"/>
  <c r="Y15" i="10" s="1"/>
  <c r="Y14" i="10" s="1"/>
  <c r="X16" i="10"/>
  <c r="W16" i="10"/>
  <c r="W15" i="10" s="1"/>
  <c r="W14" i="10" s="1"/>
  <c r="V16" i="10"/>
  <c r="U16" i="10"/>
  <c r="U15" i="10" s="1"/>
  <c r="U14" i="10" s="1"/>
  <c r="AF15" i="10"/>
  <c r="AF14" i="10" s="1"/>
  <c r="AD15" i="10"/>
  <c r="AD14" i="10" s="1"/>
  <c r="AB15" i="10"/>
  <c r="AB14" i="10" s="1"/>
  <c r="Z15" i="10"/>
  <c r="Z14" i="10" s="1"/>
  <c r="X15" i="10"/>
  <c r="X14" i="10" s="1"/>
  <c r="V15" i="10"/>
  <c r="V14" i="10" s="1"/>
  <c r="D28" i="10"/>
  <c r="J17" i="1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19" i="10"/>
  <c r="B18" i="12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T25" i="10"/>
  <c r="T24" i="10" s="1"/>
  <c r="S25" i="10"/>
  <c r="R25" i="10"/>
  <c r="R24" i="10" s="1"/>
  <c r="Q25" i="10"/>
  <c r="Q24" i="10" s="1"/>
  <c r="P25" i="10"/>
  <c r="O25" i="10"/>
  <c r="O24" i="10" s="1"/>
  <c r="N25" i="10"/>
  <c r="N24" i="10" s="1"/>
  <c r="M25" i="10"/>
  <c r="L25" i="10"/>
  <c r="L24" i="10" s="1"/>
  <c r="K25" i="10"/>
  <c r="J25" i="10"/>
  <c r="J24" i="10" s="1"/>
  <c r="I25" i="10"/>
  <c r="I24" i="10" s="1"/>
  <c r="H25" i="10"/>
  <c r="G25" i="10"/>
  <c r="G24" i="10" s="1"/>
  <c r="G14" i="10" s="1"/>
  <c r="F25" i="10"/>
  <c r="F24" i="10" s="1"/>
  <c r="E25" i="10"/>
  <c r="D25" i="10"/>
  <c r="S24" i="10"/>
  <c r="P24" i="10"/>
  <c r="K24" i="10"/>
  <c r="H24" i="10"/>
  <c r="T16" i="10"/>
  <c r="T15" i="10" s="1"/>
  <c r="T14" i="10" s="1"/>
  <c r="S16" i="10"/>
  <c r="R16" i="10"/>
  <c r="R15" i="10" s="1"/>
  <c r="R14" i="10" s="1"/>
  <c r="Q16" i="10"/>
  <c r="P16" i="10"/>
  <c r="P15" i="10" s="1"/>
  <c r="P14" i="10" s="1"/>
  <c r="O16" i="10"/>
  <c r="O15" i="10" s="1"/>
  <c r="O14" i="10" s="1"/>
  <c r="N16" i="10"/>
  <c r="M16" i="10"/>
  <c r="M15" i="10" s="1"/>
  <c r="L16" i="10"/>
  <c r="K16" i="10"/>
  <c r="J16" i="10"/>
  <c r="I16" i="10"/>
  <c r="H16" i="10"/>
  <c r="G16" i="10"/>
  <c r="G15" i="10" s="1"/>
  <c r="F16" i="10"/>
  <c r="E16" i="10"/>
  <c r="E15" i="10" s="1"/>
  <c r="D16" i="10"/>
  <c r="S15" i="10"/>
  <c r="S14" i="10" s="1"/>
  <c r="Q15" i="10"/>
  <c r="Q14" i="10" s="1"/>
  <c r="L15" i="10"/>
  <c r="L14" i="10" s="1"/>
  <c r="K15" i="10"/>
  <c r="K14" i="10" s="1"/>
  <c r="J15" i="10"/>
  <c r="J14" i="10" s="1"/>
  <c r="I15" i="10"/>
  <c r="I14" i="10" s="1"/>
  <c r="H15" i="10"/>
  <c r="H14" i="10" s="1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X230" i="2"/>
  <c r="X229" i="2" s="1"/>
  <c r="W230" i="2"/>
  <c r="V230" i="2"/>
  <c r="U230" i="2"/>
  <c r="T230" i="2"/>
  <c r="T229" i="2" s="1"/>
  <c r="S230" i="2"/>
  <c r="S229" i="2" s="1"/>
  <c r="R230" i="2"/>
  <c r="R229" i="2" s="1"/>
  <c r="Q230" i="2"/>
  <c r="P230" i="2"/>
  <c r="P229" i="2" s="1"/>
  <c r="O230" i="2"/>
  <c r="O229" i="2" s="1"/>
  <c r="N230" i="2"/>
  <c r="N229" i="2" s="1"/>
  <c r="M230" i="2"/>
  <c r="L230" i="2"/>
  <c r="L229" i="2" s="1"/>
  <c r="K230" i="2"/>
  <c r="K229" i="2" s="1"/>
  <c r="J230" i="2"/>
  <c r="J229" i="2" s="1"/>
  <c r="I230" i="2"/>
  <c r="H230" i="2"/>
  <c r="H229" i="2" s="1"/>
  <c r="W229" i="2"/>
  <c r="V229" i="2"/>
  <c r="U229" i="2"/>
  <c r="Q229" i="2"/>
  <c r="M229" i="2"/>
  <c r="I229" i="2"/>
  <c r="X224" i="2"/>
  <c r="W224" i="2"/>
  <c r="V224" i="2"/>
  <c r="U224" i="2"/>
  <c r="T224" i="2"/>
  <c r="S224" i="2"/>
  <c r="R224" i="2"/>
  <c r="Q224" i="2"/>
  <c r="Q220" i="2" s="1"/>
  <c r="P224" i="2"/>
  <c r="O224" i="2"/>
  <c r="N224" i="2"/>
  <c r="M224" i="2"/>
  <c r="L224" i="2"/>
  <c r="K224" i="2"/>
  <c r="J224" i="2"/>
  <c r="I224" i="2"/>
  <c r="H224" i="2"/>
  <c r="X222" i="2"/>
  <c r="X220" i="2" s="1"/>
  <c r="W222" i="2"/>
  <c r="V222" i="2"/>
  <c r="U222" i="2"/>
  <c r="T222" i="2"/>
  <c r="S222" i="2"/>
  <c r="R222" i="2"/>
  <c r="Q222" i="2"/>
  <c r="P222" i="2"/>
  <c r="P220" i="2" s="1"/>
  <c r="O222" i="2"/>
  <c r="N222" i="2"/>
  <c r="M222" i="2"/>
  <c r="L222" i="2"/>
  <c r="K222" i="2"/>
  <c r="J222" i="2"/>
  <c r="I222" i="2"/>
  <c r="H222" i="2"/>
  <c r="H220" i="2" s="1"/>
  <c r="I220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M197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X182" i="2"/>
  <c r="W182" i="2"/>
  <c r="V182" i="2"/>
  <c r="V166" i="2" s="1"/>
  <c r="U182" i="2"/>
  <c r="T182" i="2"/>
  <c r="T166" i="2" s="1"/>
  <c r="S182" i="2"/>
  <c r="R182" i="2"/>
  <c r="R166" i="2" s="1"/>
  <c r="Q182" i="2"/>
  <c r="P182" i="2"/>
  <c r="P166" i="2" s="1"/>
  <c r="O182" i="2"/>
  <c r="N182" i="2"/>
  <c r="M182" i="2"/>
  <c r="L182" i="2"/>
  <c r="L166" i="2" s="1"/>
  <c r="K182" i="2"/>
  <c r="J182" i="2"/>
  <c r="J166" i="2" s="1"/>
  <c r="I182" i="2"/>
  <c r="H182" i="2"/>
  <c r="H166" i="2" s="1"/>
  <c r="X167" i="2"/>
  <c r="W167" i="2"/>
  <c r="W166" i="2" s="1"/>
  <c r="V167" i="2"/>
  <c r="U167" i="2"/>
  <c r="U166" i="2" s="1"/>
  <c r="T167" i="2"/>
  <c r="S167" i="2"/>
  <c r="S166" i="2" s="1"/>
  <c r="R167" i="2"/>
  <c r="Q167" i="2"/>
  <c r="Q166" i="2" s="1"/>
  <c r="P167" i="2"/>
  <c r="O167" i="2"/>
  <c r="O166" i="2" s="1"/>
  <c r="N167" i="2"/>
  <c r="M167" i="2"/>
  <c r="M166" i="2" s="1"/>
  <c r="L167" i="2"/>
  <c r="K167" i="2"/>
  <c r="K166" i="2" s="1"/>
  <c r="J167" i="2"/>
  <c r="I167" i="2"/>
  <c r="I166" i="2" s="1"/>
  <c r="H167" i="2"/>
  <c r="X166" i="2"/>
  <c r="N166" i="2"/>
  <c r="X161" i="2"/>
  <c r="X160" i="2" s="1"/>
  <c r="W161" i="2"/>
  <c r="V161" i="2"/>
  <c r="U161" i="2"/>
  <c r="U160" i="2" s="1"/>
  <c r="T161" i="2"/>
  <c r="T160" i="2" s="1"/>
  <c r="S161" i="2"/>
  <c r="R161" i="2"/>
  <c r="Q161" i="2"/>
  <c r="Q160" i="2" s="1"/>
  <c r="P161" i="2"/>
  <c r="P160" i="2" s="1"/>
  <c r="O161" i="2"/>
  <c r="N161" i="2"/>
  <c r="M161" i="2"/>
  <c r="M160" i="2" s="1"/>
  <c r="L161" i="2"/>
  <c r="L160" i="2" s="1"/>
  <c r="K161" i="2"/>
  <c r="J161" i="2"/>
  <c r="I161" i="2"/>
  <c r="I160" i="2" s="1"/>
  <c r="H161" i="2"/>
  <c r="H160" i="2" s="1"/>
  <c r="W160" i="2"/>
  <c r="V160" i="2"/>
  <c r="S160" i="2"/>
  <c r="R160" i="2"/>
  <c r="O160" i="2"/>
  <c r="N160" i="2"/>
  <c r="K160" i="2"/>
  <c r="J160" i="2"/>
  <c r="X156" i="2"/>
  <c r="X155" i="2" s="1"/>
  <c r="W156" i="2"/>
  <c r="W155" i="2" s="1"/>
  <c r="V156" i="2"/>
  <c r="V155" i="2" s="1"/>
  <c r="U156" i="2"/>
  <c r="T156" i="2"/>
  <c r="T155" i="2" s="1"/>
  <c r="S156" i="2"/>
  <c r="S155" i="2" s="1"/>
  <c r="R156" i="2"/>
  <c r="R155" i="2" s="1"/>
  <c r="Q156" i="2"/>
  <c r="Q155" i="2" s="1"/>
  <c r="P156" i="2"/>
  <c r="O156" i="2"/>
  <c r="O155" i="2" s="1"/>
  <c r="N156" i="2"/>
  <c r="N155" i="2" s="1"/>
  <c r="M156" i="2"/>
  <c r="L156" i="2"/>
  <c r="K156" i="2"/>
  <c r="K155" i="2" s="1"/>
  <c r="J156" i="2"/>
  <c r="J155" i="2" s="1"/>
  <c r="I156" i="2"/>
  <c r="H156" i="2"/>
  <c r="U155" i="2"/>
  <c r="P155" i="2"/>
  <c r="M155" i="2"/>
  <c r="L155" i="2"/>
  <c r="I155" i="2"/>
  <c r="H155" i="2"/>
  <c r="X144" i="2"/>
  <c r="X143" i="2" s="1"/>
  <c r="W144" i="2"/>
  <c r="V144" i="2"/>
  <c r="U144" i="2"/>
  <c r="U143" i="2" s="1"/>
  <c r="T144" i="2"/>
  <c r="T143" i="2" s="1"/>
  <c r="S144" i="2"/>
  <c r="R144" i="2"/>
  <c r="Q144" i="2"/>
  <c r="Q143" i="2" s="1"/>
  <c r="P144" i="2"/>
  <c r="P143" i="2" s="1"/>
  <c r="O144" i="2"/>
  <c r="N144" i="2"/>
  <c r="M144" i="2"/>
  <c r="M143" i="2" s="1"/>
  <c r="L144" i="2"/>
  <c r="L143" i="2" s="1"/>
  <c r="K144" i="2"/>
  <c r="J144" i="2"/>
  <c r="I144" i="2"/>
  <c r="I143" i="2" s="1"/>
  <c r="H144" i="2"/>
  <c r="H143" i="2" s="1"/>
  <c r="W143" i="2"/>
  <c r="V143" i="2"/>
  <c r="S143" i="2"/>
  <c r="R143" i="2"/>
  <c r="O143" i="2"/>
  <c r="N143" i="2"/>
  <c r="K143" i="2"/>
  <c r="J143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I136" i="2" s="1"/>
  <c r="H137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X122" i="2"/>
  <c r="X121" i="2" s="1"/>
  <c r="X120" i="2" s="1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M121" i="2"/>
  <c r="M120" i="2" s="1"/>
  <c r="X96" i="2"/>
  <c r="W96" i="2"/>
  <c r="V96" i="2"/>
  <c r="U96" i="2"/>
  <c r="T96" i="2"/>
  <c r="S96" i="2"/>
  <c r="R96" i="2"/>
  <c r="Q96" i="2"/>
  <c r="P96" i="2"/>
  <c r="P73" i="2" s="1"/>
  <c r="O96" i="2"/>
  <c r="N96" i="2"/>
  <c r="M96" i="2"/>
  <c r="L96" i="2"/>
  <c r="K96" i="2"/>
  <c r="J96" i="2"/>
  <c r="I96" i="2"/>
  <c r="H96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T73" i="2"/>
  <c r="I73" i="2"/>
  <c r="X65" i="2"/>
  <c r="X60" i="2" s="1"/>
  <c r="W65" i="2"/>
  <c r="V65" i="2"/>
  <c r="U65" i="2"/>
  <c r="U60" i="2" s="1"/>
  <c r="T65" i="2"/>
  <c r="T60" i="2" s="1"/>
  <c r="S65" i="2"/>
  <c r="R65" i="2"/>
  <c r="R60" i="2" s="1"/>
  <c r="Q65" i="2"/>
  <c r="Q60" i="2" s="1"/>
  <c r="P65" i="2"/>
  <c r="P60" i="2" s="1"/>
  <c r="O65" i="2"/>
  <c r="O60" i="2" s="1"/>
  <c r="N65" i="2"/>
  <c r="N60" i="2" s="1"/>
  <c r="M65" i="2"/>
  <c r="M60" i="2" s="1"/>
  <c r="L65" i="2"/>
  <c r="K65" i="2"/>
  <c r="K60" i="2" s="1"/>
  <c r="J65" i="2"/>
  <c r="I65" i="2"/>
  <c r="I60" i="2" s="1"/>
  <c r="H65" i="2"/>
  <c r="H60" i="2" s="1"/>
  <c r="W60" i="2"/>
  <c r="V60" i="2"/>
  <c r="S60" i="2"/>
  <c r="L60" i="2"/>
  <c r="J60" i="2"/>
  <c r="X55" i="2"/>
  <c r="W55" i="2"/>
  <c r="W42" i="2" s="1"/>
  <c r="V55" i="2"/>
  <c r="U55" i="2"/>
  <c r="T55" i="2"/>
  <c r="S55" i="2"/>
  <c r="S42" i="2" s="1"/>
  <c r="R55" i="2"/>
  <c r="R42" i="2" s="1"/>
  <c r="Q55" i="2"/>
  <c r="P55" i="2"/>
  <c r="O55" i="2"/>
  <c r="O42" i="2" s="1"/>
  <c r="N55" i="2"/>
  <c r="M55" i="2"/>
  <c r="M42" i="2" s="1"/>
  <c r="L55" i="2"/>
  <c r="K55" i="2"/>
  <c r="K42" i="2" s="1"/>
  <c r="J55" i="2"/>
  <c r="J42" i="2" s="1"/>
  <c r="I55" i="2"/>
  <c r="I42" i="2" s="1"/>
  <c r="H55" i="2"/>
  <c r="X42" i="2"/>
  <c r="V42" i="2"/>
  <c r="U42" i="2"/>
  <c r="T42" i="2"/>
  <c r="Q42" i="2"/>
  <c r="P42" i="2"/>
  <c r="N42" i="2"/>
  <c r="L42" i="2"/>
  <c r="H42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X22" i="2"/>
  <c r="W22" i="2"/>
  <c r="V22" i="2"/>
  <c r="U22" i="2"/>
  <c r="T22" i="2"/>
  <c r="T14" i="2" s="1"/>
  <c r="S22" i="2"/>
  <c r="R22" i="2"/>
  <c r="R14" i="2" s="1"/>
  <c r="Q22" i="2"/>
  <c r="P22" i="2"/>
  <c r="P14" i="2" s="1"/>
  <c r="P13" i="2" s="1"/>
  <c r="O22" i="2"/>
  <c r="N22" i="2"/>
  <c r="M22" i="2"/>
  <c r="L22" i="2"/>
  <c r="K22" i="2"/>
  <c r="J22" i="2"/>
  <c r="J14" i="2" s="1"/>
  <c r="J13" i="2" s="1"/>
  <c r="I22" i="2"/>
  <c r="H22" i="2"/>
  <c r="H14" i="2" s="1"/>
  <c r="H13" i="2" s="1"/>
  <c r="X17" i="2"/>
  <c r="W17" i="2"/>
  <c r="W14" i="2" s="1"/>
  <c r="V17" i="2"/>
  <c r="U17" i="2"/>
  <c r="T17" i="2"/>
  <c r="S17" i="2"/>
  <c r="S14" i="2" s="1"/>
  <c r="S13" i="2" s="1"/>
  <c r="R17" i="2"/>
  <c r="Q17" i="2"/>
  <c r="Q14" i="2" s="1"/>
  <c r="P17" i="2"/>
  <c r="O17" i="2"/>
  <c r="O14" i="2" s="1"/>
  <c r="N17" i="2"/>
  <c r="M17" i="2"/>
  <c r="L17" i="2"/>
  <c r="K17" i="2"/>
  <c r="K14" i="2" s="1"/>
  <c r="J17" i="2"/>
  <c r="I17" i="2"/>
  <c r="H17" i="2"/>
  <c r="X14" i="2"/>
  <c r="X13" i="2" s="1"/>
  <c r="I14" i="2"/>
  <c r="G230" i="2"/>
  <c r="G229" i="2" s="1"/>
  <c r="G201" i="2"/>
  <c r="G198" i="2"/>
  <c r="G197" i="2" s="1"/>
  <c r="Z165" i="2" l="1"/>
  <c r="Z238" i="2" s="1"/>
  <c r="AB165" i="2"/>
  <c r="AB238" i="2" s="1"/>
  <c r="AD165" i="2"/>
  <c r="AD238" i="2" s="1"/>
  <c r="AF165" i="2"/>
  <c r="AF238" i="2" s="1"/>
  <c r="AH165" i="2"/>
  <c r="AH238" i="2" s="1"/>
  <c r="AJ165" i="2"/>
  <c r="AJ238" i="2" s="1"/>
  <c r="K13" i="2"/>
  <c r="H73" i="2"/>
  <c r="L73" i="2"/>
  <c r="N73" i="2"/>
  <c r="V73" i="2"/>
  <c r="X73" i="2"/>
  <c r="Q73" i="2"/>
  <c r="U73" i="2"/>
  <c r="K121" i="2"/>
  <c r="K120" i="2" s="1"/>
  <c r="O121" i="2"/>
  <c r="O120" i="2" s="1"/>
  <c r="S121" i="2"/>
  <c r="S120" i="2" s="1"/>
  <c r="U121" i="2"/>
  <c r="U120" i="2" s="1"/>
  <c r="W121" i="2"/>
  <c r="W120" i="2" s="1"/>
  <c r="H121" i="2"/>
  <c r="H120" i="2" s="1"/>
  <c r="L121" i="2"/>
  <c r="L120" i="2" s="1"/>
  <c r="P121" i="2"/>
  <c r="P120" i="2" s="1"/>
  <c r="T121" i="2"/>
  <c r="T120" i="2" s="1"/>
  <c r="J197" i="2"/>
  <c r="L197" i="2"/>
  <c r="R197" i="2"/>
  <c r="T197" i="2"/>
  <c r="U197" i="2"/>
  <c r="E24" i="10"/>
  <c r="E14" i="10" s="1"/>
  <c r="M24" i="10"/>
  <c r="M14" i="10" s="1"/>
  <c r="N15" i="10"/>
  <c r="N14" i="10" s="1"/>
  <c r="F15" i="10"/>
  <c r="F14" i="10" s="1"/>
  <c r="T13" i="2"/>
  <c r="R13" i="2"/>
  <c r="L14" i="2"/>
  <c r="L13" i="2" s="1"/>
  <c r="N14" i="2"/>
  <c r="N13" i="2" s="1"/>
  <c r="V14" i="2"/>
  <c r="V13" i="2" s="1"/>
  <c r="M14" i="2"/>
  <c r="M13" i="2" s="1"/>
  <c r="U14" i="2"/>
  <c r="U13" i="2" s="1"/>
  <c r="I13" i="2"/>
  <c r="Q13" i="2"/>
  <c r="K73" i="2"/>
  <c r="M73" i="2"/>
  <c r="O73" i="2"/>
  <c r="S73" i="2"/>
  <c r="J237" i="2"/>
  <c r="L237" i="2"/>
  <c r="R237" i="2"/>
  <c r="T237" i="2"/>
  <c r="M237" i="2"/>
  <c r="U237" i="2"/>
  <c r="W73" i="2"/>
  <c r="J73" i="2"/>
  <c r="R73" i="2"/>
  <c r="J121" i="2"/>
  <c r="J120" i="2" s="1"/>
  <c r="N121" i="2"/>
  <c r="N120" i="2" s="1"/>
  <c r="R121" i="2"/>
  <c r="R120" i="2" s="1"/>
  <c r="V121" i="2"/>
  <c r="V120" i="2" s="1"/>
  <c r="I121" i="2"/>
  <c r="I120" i="2" s="1"/>
  <c r="Q121" i="2"/>
  <c r="Q120" i="2" s="1"/>
  <c r="I197" i="2"/>
  <c r="I236" i="2" s="1"/>
  <c r="K197" i="2"/>
  <c r="K237" i="2" s="1"/>
  <c r="O197" i="2"/>
  <c r="O237" i="2" s="1"/>
  <c r="Q197" i="2"/>
  <c r="Q236" i="2" s="1"/>
  <c r="S197" i="2"/>
  <c r="S237" i="2" s="1"/>
  <c r="W197" i="2"/>
  <c r="W237" i="2" s="1"/>
  <c r="H197" i="2"/>
  <c r="H237" i="2" s="1"/>
  <c r="N197" i="2"/>
  <c r="N237" i="2" s="1"/>
  <c r="P197" i="2"/>
  <c r="P236" i="2" s="1"/>
  <c r="V197" i="2"/>
  <c r="V237" i="2" s="1"/>
  <c r="X197" i="2"/>
  <c r="X236" i="2" s="1"/>
  <c r="K220" i="2"/>
  <c r="M220" i="2"/>
  <c r="M236" i="2" s="1"/>
  <c r="O220" i="2"/>
  <c r="S220" i="2"/>
  <c r="U220" i="2"/>
  <c r="U236" i="2" s="1"/>
  <c r="W220" i="2"/>
  <c r="J220" i="2"/>
  <c r="J236" i="2" s="1"/>
  <c r="L220" i="2"/>
  <c r="L236" i="2" s="1"/>
  <c r="N220" i="2"/>
  <c r="R220" i="2"/>
  <c r="R236" i="2" s="1"/>
  <c r="T220" i="2"/>
  <c r="T236" i="2" s="1"/>
  <c r="V220" i="2"/>
  <c r="AA166" i="1"/>
  <c r="AA163" i="1" s="1"/>
  <c r="AA198" i="1" s="1"/>
  <c r="AC166" i="1"/>
  <c r="AC163" i="1" s="1"/>
  <c r="AC198" i="1" s="1"/>
  <c r="AE166" i="1"/>
  <c r="AE163" i="1" s="1"/>
  <c r="AE198" i="1" s="1"/>
  <c r="AI166" i="1"/>
  <c r="AI163" i="1" s="1"/>
  <c r="AI198" i="1" s="1"/>
  <c r="AA98" i="1"/>
  <c r="AE98" i="1"/>
  <c r="AE157" i="1" s="1"/>
  <c r="AI98" i="1"/>
  <c r="Z119" i="1"/>
  <c r="Z157" i="1" s="1"/>
  <c r="AD119" i="1"/>
  <c r="AH119" i="1"/>
  <c r="AH157" i="1" s="1"/>
  <c r="Z198" i="1"/>
  <c r="AD198" i="1"/>
  <c r="AD197" i="1"/>
  <c r="Y238" i="2"/>
  <c r="AC238" i="2"/>
  <c r="AG238" i="2"/>
  <c r="AA239" i="2"/>
  <c r="AE239" i="2"/>
  <c r="AI239" i="2"/>
  <c r="Y236" i="2"/>
  <c r="Y239" i="2" s="1"/>
  <c r="AC236" i="2"/>
  <c r="AC239" i="2" s="1"/>
  <c r="AG236" i="2"/>
  <c r="AG239" i="2" s="1"/>
  <c r="AA237" i="2"/>
  <c r="AE237" i="2"/>
  <c r="AI237" i="2"/>
  <c r="AA238" i="2"/>
  <c r="AE238" i="2"/>
  <c r="AI238" i="2"/>
  <c r="Z236" i="2"/>
  <c r="Z239" i="2" s="1"/>
  <c r="AB236" i="2"/>
  <c r="AD236" i="2"/>
  <c r="AD239" i="2" s="1"/>
  <c r="AF236" i="2"/>
  <c r="AH236" i="2"/>
  <c r="AH239" i="2" s="1"/>
  <c r="AJ236" i="2"/>
  <c r="AA157" i="1"/>
  <c r="AC157" i="1"/>
  <c r="AG157" i="1"/>
  <c r="AB12" i="4" s="1"/>
  <c r="AI157" i="1"/>
  <c r="AK157" i="1"/>
  <c r="AD157" i="1"/>
  <c r="AG200" i="1"/>
  <c r="AB157" i="1"/>
  <c r="W12" i="4" s="1"/>
  <c r="AF157" i="1"/>
  <c r="AA12" i="4" s="1"/>
  <c r="AJ157" i="1"/>
  <c r="AE12" i="4" s="1"/>
  <c r="AK200" i="1"/>
  <c r="AB198" i="1"/>
  <c r="AB197" i="1"/>
  <c r="W14" i="4" s="1"/>
  <c r="AF198" i="1"/>
  <c r="AF197" i="1"/>
  <c r="AA14" i="4" s="1"/>
  <c r="AJ198" i="1"/>
  <c r="AJ197" i="1"/>
  <c r="AE14" i="4" s="1"/>
  <c r="AA200" i="1"/>
  <c r="AI200" i="1"/>
  <c r="AD16" i="4" s="1"/>
  <c r="Z197" i="1"/>
  <c r="U14" i="4" s="1"/>
  <c r="AH197" i="1"/>
  <c r="AA197" i="1"/>
  <c r="V14" i="4" s="1"/>
  <c r="AC197" i="1"/>
  <c r="AE197" i="1"/>
  <c r="Z14" i="4" s="1"/>
  <c r="AG197" i="1"/>
  <c r="AK197" i="1"/>
  <c r="AF14" i="4" s="1"/>
  <c r="AB200" i="1"/>
  <c r="W16" i="4" s="1"/>
  <c r="AD200" i="1"/>
  <c r="AF200" i="1"/>
  <c r="AJ200" i="1"/>
  <c r="AG198" i="1"/>
  <c r="AK198" i="1"/>
  <c r="D15" i="10"/>
  <c r="D24" i="10"/>
  <c r="W13" i="2"/>
  <c r="O13" i="2"/>
  <c r="AE16" i="4" l="1"/>
  <c r="Y16" i="4"/>
  <c r="V16" i="4"/>
  <c r="AJ239" i="2"/>
  <c r="AF16" i="4" s="1"/>
  <c r="AF239" i="2"/>
  <c r="AB239" i="2"/>
  <c r="Q237" i="2"/>
  <c r="K236" i="2"/>
  <c r="I237" i="2"/>
  <c r="P237" i="2"/>
  <c r="O236" i="2"/>
  <c r="X237" i="2"/>
  <c r="AA16" i="4"/>
  <c r="AB14" i="4"/>
  <c r="X14" i="4"/>
  <c r="AC14" i="4"/>
  <c r="AB16" i="4"/>
  <c r="Y14" i="4"/>
  <c r="V236" i="2"/>
  <c r="N236" i="2"/>
  <c r="W236" i="2"/>
  <c r="S236" i="2"/>
  <c r="H236" i="2"/>
  <c r="AC200" i="1"/>
  <c r="AH199" i="1"/>
  <c r="AC12" i="4"/>
  <c r="Z199" i="1"/>
  <c r="U12" i="4"/>
  <c r="AE199" i="1"/>
  <c r="Z12" i="4"/>
  <c r="AD199" i="1"/>
  <c r="Y12" i="4"/>
  <c r="AK199" i="1"/>
  <c r="AF12" i="4"/>
  <c r="AC199" i="1"/>
  <c r="X12" i="4"/>
  <c r="AH200" i="1"/>
  <c r="AC16" i="4" s="1"/>
  <c r="Z200" i="1"/>
  <c r="U16" i="4" s="1"/>
  <c r="AI197" i="1"/>
  <c r="AD14" i="4" s="1"/>
  <c r="AE200" i="1"/>
  <c r="Z16" i="4" s="1"/>
  <c r="AI199" i="1"/>
  <c r="AD12" i="4"/>
  <c r="AA199" i="1"/>
  <c r="V12" i="4"/>
  <c r="AF199" i="1"/>
  <c r="AG199" i="1"/>
  <c r="AJ199" i="1"/>
  <c r="AB199" i="1"/>
  <c r="D14" i="10"/>
  <c r="X165" i="2"/>
  <c r="X238" i="2" s="1"/>
  <c r="W165" i="2"/>
  <c r="W238" i="2" s="1"/>
  <c r="V165" i="2"/>
  <c r="V238" i="2" s="1"/>
  <c r="U165" i="2"/>
  <c r="U238" i="2" s="1"/>
  <c r="T165" i="2"/>
  <c r="T238" i="2" s="1"/>
  <c r="S165" i="2"/>
  <c r="S238" i="2" s="1"/>
  <c r="R165" i="2"/>
  <c r="R238" i="2" s="1"/>
  <c r="Q165" i="2"/>
  <c r="P165" i="2"/>
  <c r="P238" i="2" s="1"/>
  <c r="O165" i="2"/>
  <c r="O238" i="2" s="1"/>
  <c r="N165" i="2"/>
  <c r="N238" i="2" s="1"/>
  <c r="M165" i="2"/>
  <c r="M238" i="2" s="1"/>
  <c r="L165" i="2"/>
  <c r="K165" i="2"/>
  <c r="K238" i="2" s="1"/>
  <c r="J165" i="2"/>
  <c r="I165" i="2"/>
  <c r="H165" i="2"/>
  <c r="G96" i="2"/>
  <c r="G74" i="2"/>
  <c r="H116" i="1"/>
  <c r="H52" i="1"/>
  <c r="H44" i="1" s="1"/>
  <c r="H43" i="1" s="1"/>
  <c r="H33" i="1"/>
  <c r="H24" i="1" s="1"/>
  <c r="H23" i="1" s="1"/>
  <c r="H17" i="1"/>
  <c r="H12" i="1" s="1"/>
  <c r="J238" i="2" l="1"/>
  <c r="F13" i="4"/>
  <c r="X16" i="4"/>
  <c r="V239" i="2"/>
  <c r="T239" i="2"/>
  <c r="J239" i="2"/>
  <c r="P239" i="2"/>
  <c r="I239" i="2"/>
  <c r="I238" i="2"/>
  <c r="Q238" i="2"/>
  <c r="Q239" i="2"/>
  <c r="W239" i="2"/>
  <c r="K239" i="2"/>
  <c r="U239" i="2"/>
  <c r="M239" i="2"/>
  <c r="G73" i="2"/>
  <c r="S239" i="2"/>
  <c r="N239" i="2"/>
  <c r="O239" i="2"/>
  <c r="X239" i="2"/>
  <c r="R239" i="2"/>
  <c r="W15" i="4"/>
  <c r="AB15" i="4"/>
  <c r="AE15" i="4"/>
  <c r="AA15" i="4"/>
  <c r="V15" i="4"/>
  <c r="AD15" i="4"/>
  <c r="X15" i="4"/>
  <c r="AF15" i="4"/>
  <c r="Y15" i="4"/>
  <c r="Z15" i="4"/>
  <c r="U15" i="4"/>
  <c r="AC15" i="4"/>
  <c r="L238" i="2"/>
  <c r="L239" i="2"/>
  <c r="H238" i="2"/>
  <c r="H239" i="2"/>
  <c r="C16" i="10"/>
  <c r="C28" i="10"/>
  <c r="C24" i="10" s="1"/>
  <c r="C25" i="10"/>
  <c r="C15" i="10" l="1"/>
  <c r="C14" i="10" s="1"/>
  <c r="G191" i="2"/>
  <c r="G233" i="2"/>
  <c r="G224" i="2"/>
  <c r="G222" i="2"/>
  <c r="G212" i="2"/>
  <c r="G182" i="2"/>
  <c r="G167" i="2"/>
  <c r="G161" i="2"/>
  <c r="G160" i="2" s="1"/>
  <c r="G144" i="2"/>
  <c r="G143" i="2" s="1"/>
  <c r="G156" i="2"/>
  <c r="G155" i="2" s="1"/>
  <c r="G137" i="2"/>
  <c r="G128" i="2"/>
  <c r="G125" i="2"/>
  <c r="G122" i="2"/>
  <c r="G65" i="2"/>
  <c r="G60" i="2" s="1"/>
  <c r="G55" i="2"/>
  <c r="G42" i="2" s="1"/>
  <c r="G17" i="2"/>
  <c r="G22" i="2"/>
  <c r="G28" i="2"/>
  <c r="G121" i="2" l="1"/>
  <c r="G120" i="2" s="1"/>
  <c r="G220" i="2"/>
  <c r="G14" i="2"/>
  <c r="G13" i="2" s="1"/>
  <c r="G166" i="2"/>
  <c r="G236" i="2" s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Y174" i="1"/>
  <c r="X174" i="1"/>
  <c r="W174" i="1"/>
  <c r="V174" i="1"/>
  <c r="V166" i="1" s="1"/>
  <c r="V163" i="1" s="1"/>
  <c r="U174" i="1"/>
  <c r="T174" i="1"/>
  <c r="S174" i="1"/>
  <c r="R174" i="1"/>
  <c r="Q174" i="1"/>
  <c r="P174" i="1"/>
  <c r="O174" i="1"/>
  <c r="N174" i="1"/>
  <c r="N166" i="1" s="1"/>
  <c r="N163" i="1" s="1"/>
  <c r="M174" i="1"/>
  <c r="L174" i="1"/>
  <c r="L166" i="1" s="1"/>
  <c r="L163" i="1" s="1"/>
  <c r="K174" i="1"/>
  <c r="J174" i="1"/>
  <c r="J166" i="1" s="1"/>
  <c r="J163" i="1" s="1"/>
  <c r="I174" i="1"/>
  <c r="Y167" i="1"/>
  <c r="Y166" i="1" s="1"/>
  <c r="Y163" i="1" s="1"/>
  <c r="X167" i="1"/>
  <c r="W167" i="1"/>
  <c r="V167" i="1"/>
  <c r="U167" i="1"/>
  <c r="U166" i="1" s="1"/>
  <c r="U163" i="1" s="1"/>
  <c r="T167" i="1"/>
  <c r="S167" i="1"/>
  <c r="S166" i="1" s="1"/>
  <c r="S163" i="1" s="1"/>
  <c r="R167" i="1"/>
  <c r="Q167" i="1"/>
  <c r="Q166" i="1" s="1"/>
  <c r="Q163" i="1" s="1"/>
  <c r="P167" i="1"/>
  <c r="O167" i="1"/>
  <c r="N167" i="1"/>
  <c r="M167" i="1"/>
  <c r="M166" i="1" s="1"/>
  <c r="M163" i="1" s="1"/>
  <c r="L167" i="1"/>
  <c r="K167" i="1"/>
  <c r="K166" i="1" s="1"/>
  <c r="K163" i="1" s="1"/>
  <c r="J167" i="1"/>
  <c r="I167" i="1"/>
  <c r="I166" i="1" s="1"/>
  <c r="I163" i="1" s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89" i="1"/>
  <c r="H179" i="1"/>
  <c r="H174" i="1"/>
  <c r="H167" i="1"/>
  <c r="H158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Y141" i="1"/>
  <c r="Y133" i="1" s="1"/>
  <c r="X141" i="1"/>
  <c r="X133" i="1" s="1"/>
  <c r="W141" i="1"/>
  <c r="W133" i="1" s="1"/>
  <c r="V141" i="1"/>
  <c r="V133" i="1" s="1"/>
  <c r="U141" i="1"/>
  <c r="U133" i="1" s="1"/>
  <c r="T141" i="1"/>
  <c r="T133" i="1" s="1"/>
  <c r="S141" i="1"/>
  <c r="S133" i="1" s="1"/>
  <c r="R141" i="1"/>
  <c r="R133" i="1" s="1"/>
  <c r="Q141" i="1"/>
  <c r="Q133" i="1" s="1"/>
  <c r="P141" i="1"/>
  <c r="P133" i="1" s="1"/>
  <c r="O141" i="1"/>
  <c r="N141" i="1"/>
  <c r="N133" i="1" s="1"/>
  <c r="M141" i="1"/>
  <c r="M133" i="1" s="1"/>
  <c r="L141" i="1"/>
  <c r="L133" i="1" s="1"/>
  <c r="K141" i="1"/>
  <c r="K133" i="1" s="1"/>
  <c r="J141" i="1"/>
  <c r="J133" i="1" s="1"/>
  <c r="I141" i="1"/>
  <c r="I133" i="1" s="1"/>
  <c r="O133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Y100" i="1"/>
  <c r="Y99" i="1" s="1"/>
  <c r="X100" i="1"/>
  <c r="X99" i="1" s="1"/>
  <c r="W100" i="1"/>
  <c r="W99" i="1" s="1"/>
  <c r="V100" i="1"/>
  <c r="U100" i="1"/>
  <c r="U99" i="1" s="1"/>
  <c r="T100" i="1"/>
  <c r="T99" i="1" s="1"/>
  <c r="S100" i="1"/>
  <c r="S99" i="1" s="1"/>
  <c r="R100" i="1"/>
  <c r="R99" i="1" s="1"/>
  <c r="Q100" i="1"/>
  <c r="Q99" i="1" s="1"/>
  <c r="P100" i="1"/>
  <c r="P99" i="1" s="1"/>
  <c r="O100" i="1"/>
  <c r="N100" i="1"/>
  <c r="M100" i="1"/>
  <c r="M99" i="1" s="1"/>
  <c r="L100" i="1"/>
  <c r="L99" i="1" s="1"/>
  <c r="K100" i="1"/>
  <c r="J100" i="1"/>
  <c r="J99" i="1" s="1"/>
  <c r="I100" i="1"/>
  <c r="I99" i="1" s="1"/>
  <c r="V99" i="1"/>
  <c r="O99" i="1"/>
  <c r="N99" i="1"/>
  <c r="K99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2" i="1"/>
  <c r="Y44" i="1" s="1"/>
  <c r="X52" i="1"/>
  <c r="X44" i="1" s="1"/>
  <c r="W52" i="1"/>
  <c r="W44" i="1" s="1"/>
  <c r="V52" i="1"/>
  <c r="V44" i="1" s="1"/>
  <c r="U52" i="1"/>
  <c r="U44" i="1" s="1"/>
  <c r="T52" i="1"/>
  <c r="T44" i="1" s="1"/>
  <c r="S52" i="1"/>
  <c r="S44" i="1" s="1"/>
  <c r="R52" i="1"/>
  <c r="R44" i="1" s="1"/>
  <c r="Q52" i="1"/>
  <c r="P52" i="1"/>
  <c r="P44" i="1" s="1"/>
  <c r="O52" i="1"/>
  <c r="O44" i="1" s="1"/>
  <c r="N52" i="1"/>
  <c r="N44" i="1" s="1"/>
  <c r="M52" i="1"/>
  <c r="M44" i="1" s="1"/>
  <c r="L52" i="1"/>
  <c r="L44" i="1" s="1"/>
  <c r="K52" i="1"/>
  <c r="K44" i="1" s="1"/>
  <c r="J52" i="1"/>
  <c r="J44" i="1" s="1"/>
  <c r="I52" i="1"/>
  <c r="I44" i="1" s="1"/>
  <c r="Q44" i="1"/>
  <c r="Y33" i="1"/>
  <c r="X33" i="1"/>
  <c r="X24" i="1" s="1"/>
  <c r="W33" i="1"/>
  <c r="W24" i="1" s="1"/>
  <c r="V33" i="1"/>
  <c r="U33" i="1"/>
  <c r="T33" i="1"/>
  <c r="S33" i="1"/>
  <c r="R33" i="1"/>
  <c r="Q33" i="1"/>
  <c r="P33" i="1"/>
  <c r="O33" i="1"/>
  <c r="O24" i="1" s="1"/>
  <c r="O22" i="1" s="1"/>
  <c r="N33" i="1"/>
  <c r="N24" i="1" s="1"/>
  <c r="M33" i="1"/>
  <c r="L33" i="1"/>
  <c r="K33" i="1"/>
  <c r="J33" i="1"/>
  <c r="J24" i="1" s="1"/>
  <c r="J22" i="1" s="1"/>
  <c r="I33" i="1"/>
  <c r="X22" i="1"/>
  <c r="W22" i="1"/>
  <c r="N22" i="1"/>
  <c r="Y17" i="1"/>
  <c r="X17" i="1"/>
  <c r="W17" i="1"/>
  <c r="W12" i="1" s="1"/>
  <c r="W11" i="1" s="1"/>
  <c r="V17" i="1"/>
  <c r="V12" i="1" s="1"/>
  <c r="V11" i="1" s="1"/>
  <c r="U17" i="1"/>
  <c r="T17" i="1"/>
  <c r="T12" i="1" s="1"/>
  <c r="T11" i="1" s="1"/>
  <c r="S17" i="1"/>
  <c r="S12" i="1" s="1"/>
  <c r="S11" i="1" s="1"/>
  <c r="R17" i="1"/>
  <c r="Q17" i="1"/>
  <c r="Q12" i="1" s="1"/>
  <c r="Q11" i="1" s="1"/>
  <c r="P17" i="1"/>
  <c r="P12" i="1" s="1"/>
  <c r="P11" i="1" s="1"/>
  <c r="O17" i="1"/>
  <c r="O12" i="1" s="1"/>
  <c r="O11" i="1" s="1"/>
  <c r="N17" i="1"/>
  <c r="N11" i="1" s="1"/>
  <c r="M17" i="1"/>
  <c r="M12" i="1" s="1"/>
  <c r="M11" i="1" s="1"/>
  <c r="L17" i="1"/>
  <c r="L12" i="1" s="1"/>
  <c r="L11" i="1" s="1"/>
  <c r="K17" i="1"/>
  <c r="K12" i="1" s="1"/>
  <c r="K11" i="1" s="1"/>
  <c r="I17" i="1"/>
  <c r="I12" i="1" s="1"/>
  <c r="I11" i="1" s="1"/>
  <c r="Y12" i="1"/>
  <c r="Y11" i="1" s="1"/>
  <c r="X12" i="1"/>
  <c r="X11" i="1" s="1"/>
  <c r="U12" i="1"/>
  <c r="U11" i="1" s="1"/>
  <c r="R12" i="1"/>
  <c r="R11" i="1" s="1"/>
  <c r="J12" i="1"/>
  <c r="J11" i="1" s="1"/>
  <c r="H11" i="1"/>
  <c r="H120" i="1"/>
  <c r="H141" i="1"/>
  <c r="H133" i="1" s="1"/>
  <c r="H152" i="1"/>
  <c r="H109" i="1"/>
  <c r="H100" i="1"/>
  <c r="H99" i="1" s="1"/>
  <c r="H90" i="1"/>
  <c r="H85" i="1"/>
  <c r="H79" i="1"/>
  <c r="H105" i="1"/>
  <c r="H72" i="1"/>
  <c r="H69" i="1"/>
  <c r="H66" i="1"/>
  <c r="H65" i="1" s="1"/>
  <c r="H59" i="1"/>
  <c r="G237" i="2" l="1"/>
  <c r="G165" i="2"/>
  <c r="G238" i="2" s="1"/>
  <c r="I40" i="1"/>
  <c r="X108" i="1"/>
  <c r="I119" i="1"/>
  <c r="W119" i="1"/>
  <c r="Y119" i="1"/>
  <c r="I198" i="1"/>
  <c r="I197" i="1"/>
  <c r="D14" i="4" s="1"/>
  <c r="K198" i="1"/>
  <c r="K197" i="1"/>
  <c r="F14" i="4" s="1"/>
  <c r="M198" i="1"/>
  <c r="M197" i="1"/>
  <c r="H14" i="4" s="1"/>
  <c r="Q198" i="1"/>
  <c r="Q197" i="1"/>
  <c r="L14" i="4" s="1"/>
  <c r="S198" i="1"/>
  <c r="S197" i="1"/>
  <c r="N14" i="4" s="1"/>
  <c r="U198" i="1"/>
  <c r="U197" i="1"/>
  <c r="P14" i="4" s="1"/>
  <c r="Y198" i="1"/>
  <c r="Y197" i="1"/>
  <c r="T14" i="4" s="1"/>
  <c r="P108" i="1"/>
  <c r="J197" i="1"/>
  <c r="E14" i="4" s="1"/>
  <c r="J198" i="1"/>
  <c r="L197" i="1"/>
  <c r="G14" i="4" s="1"/>
  <c r="L198" i="1"/>
  <c r="N197" i="1"/>
  <c r="I14" i="4" s="1"/>
  <c r="N198" i="1"/>
  <c r="V197" i="1"/>
  <c r="Q14" i="4" s="1"/>
  <c r="V198" i="1"/>
  <c r="P166" i="1"/>
  <c r="P163" i="1" s="1"/>
  <c r="P197" i="1" s="1"/>
  <c r="K14" i="4" s="1"/>
  <c r="X166" i="1"/>
  <c r="X163" i="1" s="1"/>
  <c r="X197" i="1" s="1"/>
  <c r="S14" i="4" s="1"/>
  <c r="L40" i="1"/>
  <c r="N40" i="1"/>
  <c r="P40" i="1"/>
  <c r="T40" i="1"/>
  <c r="V40" i="1"/>
  <c r="X40" i="1"/>
  <c r="I24" i="1"/>
  <c r="I22" i="1" s="1"/>
  <c r="K24" i="1"/>
  <c r="K22" i="1" s="1"/>
  <c r="M24" i="1"/>
  <c r="M22" i="1" s="1"/>
  <c r="Q24" i="1"/>
  <c r="Q22" i="1" s="1"/>
  <c r="S24" i="1"/>
  <c r="S22" i="1" s="1"/>
  <c r="U24" i="1"/>
  <c r="U22" i="1" s="1"/>
  <c r="Y24" i="1"/>
  <c r="Y22" i="1" s="1"/>
  <c r="L24" i="1"/>
  <c r="L22" i="1" s="1"/>
  <c r="P24" i="1"/>
  <c r="P22" i="1" s="1"/>
  <c r="R24" i="1"/>
  <c r="R22" i="1" s="1"/>
  <c r="T24" i="1"/>
  <c r="T22" i="1" s="1"/>
  <c r="V24" i="1"/>
  <c r="V22" i="1" s="1"/>
  <c r="R40" i="1"/>
  <c r="T166" i="1"/>
  <c r="T163" i="1" s="1"/>
  <c r="T197" i="1" s="1"/>
  <c r="O14" i="4" s="1"/>
  <c r="J40" i="1"/>
  <c r="K108" i="1"/>
  <c r="K98" i="1" s="1"/>
  <c r="S108" i="1"/>
  <c r="W166" i="1"/>
  <c r="W163" i="1" s="1"/>
  <c r="W198" i="1" s="1"/>
  <c r="V65" i="1"/>
  <c r="O166" i="1"/>
  <c r="O163" i="1" s="1"/>
  <c r="O198" i="1" s="1"/>
  <c r="O119" i="1"/>
  <c r="T119" i="1"/>
  <c r="N65" i="1"/>
  <c r="R166" i="1"/>
  <c r="R163" i="1" s="1"/>
  <c r="R197" i="1" s="1"/>
  <c r="M14" i="4" s="1"/>
  <c r="L119" i="1"/>
  <c r="M108" i="1"/>
  <c r="M98" i="1" s="1"/>
  <c r="U108" i="1"/>
  <c r="U98" i="1" s="1"/>
  <c r="L108" i="1"/>
  <c r="L98" i="1" s="1"/>
  <c r="T108" i="1"/>
  <c r="T98" i="1" s="1"/>
  <c r="K119" i="1"/>
  <c r="Q119" i="1"/>
  <c r="U40" i="1"/>
  <c r="M40" i="1"/>
  <c r="S119" i="1"/>
  <c r="M65" i="1"/>
  <c r="U65" i="1"/>
  <c r="L65" i="1"/>
  <c r="T65" i="1"/>
  <c r="K65" i="1"/>
  <c r="S65" i="1"/>
  <c r="I65" i="1"/>
  <c r="Q65" i="1"/>
  <c r="Y65" i="1"/>
  <c r="P65" i="1"/>
  <c r="X65" i="1"/>
  <c r="S40" i="1"/>
  <c r="K40" i="1"/>
  <c r="O65" i="1"/>
  <c r="W65" i="1"/>
  <c r="X98" i="1"/>
  <c r="J108" i="1"/>
  <c r="J98" i="1" s="1"/>
  <c r="R108" i="1"/>
  <c r="R98" i="1" s="1"/>
  <c r="I108" i="1"/>
  <c r="I98" i="1" s="1"/>
  <c r="Q108" i="1"/>
  <c r="Q98" i="1" s="1"/>
  <c r="Y108" i="1"/>
  <c r="Y98" i="1" s="1"/>
  <c r="P119" i="1"/>
  <c r="X119" i="1"/>
  <c r="P98" i="1"/>
  <c r="O108" i="1"/>
  <c r="O98" i="1" s="1"/>
  <c r="W108" i="1"/>
  <c r="W98" i="1" s="1"/>
  <c r="N108" i="1"/>
  <c r="N98" i="1" s="1"/>
  <c r="V108" i="1"/>
  <c r="V98" i="1" s="1"/>
  <c r="J119" i="1"/>
  <c r="R119" i="1"/>
  <c r="S98" i="1"/>
  <c r="V119" i="1"/>
  <c r="M119" i="1"/>
  <c r="U119" i="1"/>
  <c r="Y40" i="1"/>
  <c r="O40" i="1"/>
  <c r="W40" i="1"/>
  <c r="J65" i="1"/>
  <c r="R65" i="1"/>
  <c r="Q40" i="1"/>
  <c r="N119" i="1"/>
  <c r="H166" i="1"/>
  <c r="H163" i="1" s="1"/>
  <c r="H198" i="1" s="1"/>
  <c r="H119" i="1"/>
  <c r="H108" i="1"/>
  <c r="H98" i="1" s="1"/>
  <c r="H22" i="1"/>
  <c r="H18" i="12"/>
  <c r="I18" i="12"/>
  <c r="J18" i="12"/>
  <c r="L18" i="12"/>
  <c r="G18" i="12"/>
  <c r="F18" i="12"/>
  <c r="E18" i="12"/>
  <c r="D18" i="12"/>
  <c r="C18" i="12"/>
  <c r="AP18" i="12"/>
  <c r="AO18" i="12"/>
  <c r="AN18" i="12"/>
  <c r="AM18" i="12"/>
  <c r="AL18" i="12"/>
  <c r="AK18" i="12"/>
  <c r="M18" i="12"/>
  <c r="K18" i="12"/>
  <c r="AL13" i="12"/>
  <c r="AM13" i="12" s="1"/>
  <c r="AN13" i="12" s="1"/>
  <c r="AO13" i="12" s="1"/>
  <c r="AP13" i="12" s="1"/>
  <c r="AQ13" i="12" s="1"/>
  <c r="AR13" i="12" s="1"/>
  <c r="AS13" i="12" s="1"/>
  <c r="AT13" i="12" s="1"/>
  <c r="AU13" i="12" s="1"/>
  <c r="AV13" i="12" s="1"/>
  <c r="AW13" i="12" s="1"/>
  <c r="AX13" i="12" s="1"/>
  <c r="AY13" i="12" s="1"/>
  <c r="AZ13" i="12" s="1"/>
  <c r="BA13" i="12" s="1"/>
  <c r="BB13" i="12" s="1"/>
  <c r="BC13" i="12" s="1"/>
  <c r="BD13" i="12" s="1"/>
  <c r="BE13" i="12" s="1"/>
  <c r="BF13" i="12" s="1"/>
  <c r="BG13" i="12" s="1"/>
  <c r="BH13" i="12" s="1"/>
  <c r="BI13" i="12" s="1"/>
  <c r="BJ13" i="12" s="1"/>
  <c r="BK13" i="12" s="1"/>
  <c r="BL13" i="12" s="1"/>
  <c r="BM13" i="12" s="1"/>
  <c r="I13" i="12"/>
  <c r="J13" i="12" s="1"/>
  <c r="K13" i="12" s="1"/>
  <c r="L13" i="12" s="1"/>
  <c r="M13" i="12" s="1"/>
  <c r="N13" i="12" s="1"/>
  <c r="O13" i="12" s="1"/>
  <c r="P13" i="12" s="1"/>
  <c r="Q13" i="12" s="1"/>
  <c r="R13" i="12" s="1"/>
  <c r="S13" i="12" s="1"/>
  <c r="T13" i="12" s="1"/>
  <c r="U13" i="12" s="1"/>
  <c r="V13" i="12" s="1"/>
  <c r="W13" i="12" s="1"/>
  <c r="X13" i="12" s="1"/>
  <c r="Y13" i="12" s="1"/>
  <c r="Z13" i="12" s="1"/>
  <c r="AA13" i="12" s="1"/>
  <c r="AB13" i="12" s="1"/>
  <c r="AC13" i="12" s="1"/>
  <c r="AD13" i="12" s="1"/>
  <c r="AE13" i="12" s="1"/>
  <c r="AF13" i="12" s="1"/>
  <c r="AG13" i="12" s="1"/>
  <c r="AH13" i="12" s="1"/>
  <c r="AI13" i="12" s="1"/>
  <c r="AJ13" i="12" s="1"/>
  <c r="G239" i="2" l="1"/>
  <c r="H197" i="1"/>
  <c r="C14" i="4" s="1"/>
  <c r="O157" i="1"/>
  <c r="J12" i="4" s="1"/>
  <c r="W157" i="1"/>
  <c r="W199" i="1" s="1"/>
  <c r="P198" i="1"/>
  <c r="X198" i="1"/>
  <c r="T198" i="1"/>
  <c r="R198" i="1"/>
  <c r="W197" i="1"/>
  <c r="R14" i="4" s="1"/>
  <c r="O197" i="1"/>
  <c r="J14" i="4" s="1"/>
  <c r="W200" i="1"/>
  <c r="R16" i="4" s="1"/>
  <c r="N200" i="1"/>
  <c r="I16" i="4" s="1"/>
  <c r="J200" i="1"/>
  <c r="E16" i="4" s="1"/>
  <c r="V200" i="1"/>
  <c r="Q16" i="4" s="1"/>
  <c r="L200" i="1"/>
  <c r="G16" i="4" s="1"/>
  <c r="X200" i="1"/>
  <c r="S16" i="4" s="1"/>
  <c r="P200" i="1"/>
  <c r="K16" i="4" s="1"/>
  <c r="I200" i="1"/>
  <c r="D16" i="4" s="1"/>
  <c r="T200" i="1"/>
  <c r="O16" i="4" s="1"/>
  <c r="Y200" i="1"/>
  <c r="T16" i="4" s="1"/>
  <c r="S200" i="1"/>
  <c r="N16" i="4" s="1"/>
  <c r="M200" i="1"/>
  <c r="H16" i="4" s="1"/>
  <c r="R200" i="1"/>
  <c r="M16" i="4" s="1"/>
  <c r="U200" i="1"/>
  <c r="P16" i="4" s="1"/>
  <c r="Q200" i="1"/>
  <c r="L16" i="4" s="1"/>
  <c r="K200" i="1"/>
  <c r="F16" i="4" s="1"/>
  <c r="O200" i="1"/>
  <c r="J16" i="4" s="1"/>
  <c r="V157" i="1"/>
  <c r="Q12" i="4" s="1"/>
  <c r="T157" i="1"/>
  <c r="P157" i="1"/>
  <c r="K12" i="4" s="1"/>
  <c r="L157" i="1"/>
  <c r="L199" i="1" s="1"/>
  <c r="R12" i="4"/>
  <c r="K157" i="1"/>
  <c r="I157" i="1"/>
  <c r="R157" i="1"/>
  <c r="Q157" i="1"/>
  <c r="N157" i="1"/>
  <c r="M157" i="1"/>
  <c r="Y157" i="1"/>
  <c r="X157" i="1"/>
  <c r="S157" i="1"/>
  <c r="U157" i="1"/>
  <c r="J157" i="1"/>
  <c r="H40" i="1"/>
  <c r="H157" i="1" s="1"/>
  <c r="O199" i="1" l="1"/>
  <c r="P199" i="1"/>
  <c r="K15" i="4" s="1"/>
  <c r="H199" i="1"/>
  <c r="C12" i="4"/>
  <c r="V199" i="1"/>
  <c r="Q15" i="4" s="1"/>
  <c r="T199" i="1"/>
  <c r="O15" i="4" s="1"/>
  <c r="H200" i="1"/>
  <c r="C16" i="4" s="1"/>
  <c r="O12" i="4"/>
  <c r="G12" i="4"/>
  <c r="E12" i="4"/>
  <c r="J199" i="1"/>
  <c r="N12" i="4"/>
  <c r="S199" i="1"/>
  <c r="I12" i="4"/>
  <c r="N199" i="1"/>
  <c r="M12" i="4"/>
  <c r="R199" i="1"/>
  <c r="F12" i="4"/>
  <c r="K199" i="1"/>
  <c r="P12" i="4"/>
  <c r="U199" i="1"/>
  <c r="S12" i="4"/>
  <c r="X199" i="1"/>
  <c r="H12" i="4"/>
  <c r="M199" i="1"/>
  <c r="L12" i="4"/>
  <c r="Q199" i="1"/>
  <c r="G15" i="4"/>
  <c r="J15" i="4"/>
  <c r="R15" i="4"/>
  <c r="T12" i="4"/>
  <c r="Y199" i="1"/>
  <c r="D12" i="4"/>
  <c r="I199" i="1"/>
  <c r="C38" i="10" l="1"/>
  <c r="C15" i="4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<sst xmlns="http://schemas.openxmlformats.org/spreadsheetml/2006/main" count="928" uniqueCount="468">
  <si>
    <t>2021</t>
  </si>
  <si>
    <t>Impostos Diretos</t>
  </si>
  <si>
    <t>Impostos indirectos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</si>
  <si>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</si>
  <si>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</si>
  <si>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</si>
  <si>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</si>
  <si>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</si>
  <si>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</si>
  <si>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</si>
  <si>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</si>
  <si>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</si>
  <si>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</si>
  <si>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2022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</si>
  <si>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</si>
  <si>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</si>
  <si>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</si>
  <si>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</si>
  <si>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</si>
  <si>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</si>
  <si>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</si>
  <si>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</si>
  <si>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</si>
  <si>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</si>
  <si>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</si>
  <si>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</si>
  <si>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</si>
  <si>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</si>
  <si>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</si>
  <si>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</si>
  <si>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</si>
  <si>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</si>
  <si>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</si>
  <si>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</si>
  <si>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</si>
  <si>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</si>
  <si>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</si>
  <si>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</si>
  <si>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</si>
  <si>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</si>
  <si>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</si>
  <si>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</si>
  <si>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</si>
  <si>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</si>
  <si>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</si>
  <si>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</si>
  <si>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</si>
  <si>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</si>
  <si>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</si>
  <si>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</si>
  <si>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</si>
  <si>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</si>
  <si>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</si>
  <si>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</si>
  <si>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</si>
  <si>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</si>
  <si>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</si>
  <si>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</si>
  <si>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</si>
  <si>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</si>
  <si>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</si>
  <si>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</si>
  <si>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</si>
  <si>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</si>
  <si>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</si>
  <si>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</si>
  <si>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</si>
  <si>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</si>
  <si>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</si>
  <si>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</si>
  <si>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</si>
  <si>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</si>
  <si>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</si>
  <si>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</si>
  <si>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</si>
  <si>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</si>
  <si>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</si>
  <si>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</si>
  <si>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</si>
  <si>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</si>
  <si>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</si>
  <si>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</si>
  <si>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</si>
  <si>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</si>
  <si>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</si>
  <si>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</si>
  <si>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</si>
  <si>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</si>
  <si>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</si>
  <si>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</si>
  <si>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</si>
  <si>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</si>
  <si>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</si>
  <si>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</si>
  <si>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</si>
  <si>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</si>
  <si>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</si>
  <si>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</si>
  <si>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</si>
  <si>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</si>
  <si>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</si>
  <si>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</si>
  <si>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</si>
  <si>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</si>
  <si>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</si>
  <si>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</si>
  <si>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</si>
  <si>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</si>
  <si>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</si>
  <si>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</si>
  <si>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</si>
  <si>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</si>
  <si>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</si>
  <si>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</si>
  <si>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>Dívida Bancária</t>
  </si>
  <si>
    <t xml:space="preserve">   Dívida a fornecedores ML prazo</t>
  </si>
  <si>
    <t xml:space="preserve">   Dívida a fornecedores curto prazo</t>
  </si>
  <si>
    <t>Divida a fornecedores</t>
  </si>
  <si>
    <t>Data:</t>
  </si>
  <si>
    <t>Prevista a 31/12</t>
  </si>
  <si>
    <t>Prevista a 31/11</t>
  </si>
  <si>
    <t>Serviço da dívida/Receita efetiva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</si>
  <si>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(11=12+13+…+19)</t>
    </r>
  </si>
  <si>
    <t>Serviço da dívida (juros + amortizações)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</si>
  <si>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(2=3+4+…+10)</t>
    </r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</si>
  <si>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</si>
  <si>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</si>
  <si>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</si>
  <si>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</si>
  <si>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</si>
  <si>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</si>
  <si>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</si>
  <si>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Aposentações (**)</t>
  </si>
  <si>
    <t>Contratações</t>
  </si>
  <si>
    <t>Pessoal ao serviço</t>
  </si>
  <si>
    <t>Pessoal ao serviço - Prestação de Serviços</t>
  </si>
  <si>
    <t>Pessoal afeto à área da educação (*)</t>
  </si>
  <si>
    <t>Total</t>
  </si>
  <si>
    <t>(*) Apenas o pessoal cujos custos são suportados pelo Ministério da Educação</t>
  </si>
  <si>
    <t>Informação sobre as Empresas Locais</t>
  </si>
  <si>
    <t>Número total de Trabalhadores</t>
  </si>
  <si>
    <t xml:space="preserve">Estimativa de número de Indeminizações </t>
  </si>
  <si>
    <t>Taxas</t>
  </si>
  <si>
    <t>Multas e outras penalidades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</si>
  <si>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</si>
  <si>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</si>
  <si>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</si>
  <si>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</si>
  <si>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</si>
  <si>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</si>
  <si>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</si>
  <si>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</si>
  <si>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</si>
  <si>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</si>
  <si>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</si>
  <si>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</si>
  <si>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</si>
  <si>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</si>
  <si>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</si>
  <si>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</si>
  <si>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Taxa de Gestão de Resíduos - TGR</t>
  </si>
  <si>
    <t xml:space="preserve">Mercados e feiras </t>
  </si>
  <si>
    <t xml:space="preserve">Loteamentos e obras </t>
  </si>
  <si>
    <t>Ocupação da via pública</t>
  </si>
  <si>
    <t>Canídeos</t>
  </si>
  <si>
    <t>Saneamento</t>
  </si>
  <si>
    <t>Utilização da rede viária municipal</t>
  </si>
  <si>
    <t xml:space="preserve">Outros </t>
  </si>
  <si>
    <t xml:space="preserve">TDFTH </t>
  </si>
  <si>
    <t>TMDP</t>
  </si>
  <si>
    <t>06</t>
  </si>
  <si>
    <t>08</t>
  </si>
  <si>
    <t>Mercados e feiras</t>
  </si>
  <si>
    <t>Loteamentos e obras</t>
  </si>
  <si>
    <t>Caça, uso e porte de arma</t>
  </si>
  <si>
    <t>Taxa pela emissão do certificado de registo</t>
  </si>
  <si>
    <t xml:space="preserve">Canídeos </t>
  </si>
  <si>
    <t xml:space="preserve">Saneamento </t>
  </si>
  <si>
    <t>TDFTH</t>
  </si>
  <si>
    <t>023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</si>
  <si>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</si>
  <si>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</si>
  <si>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</si>
  <si>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</si>
  <si>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</si>
  <si>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</si>
  <si>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</si>
  <si>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</si>
  <si>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Outros</t>
  </si>
  <si>
    <t xml:space="preserve">        Impostos indirectos específicos das autarquias locais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</si>
  <si>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</si>
  <si>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</si>
  <si>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</si>
  <si>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</si>
  <si>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</si>
  <si>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</si>
  <si>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</si>
  <si>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</si>
  <si>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</si>
  <si>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</si>
  <si>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</si>
  <si>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</si>
  <si>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</si>
  <si>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</si>
  <si>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</si>
  <si>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</si>
  <si>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</si>
  <si>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</si>
  <si>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</si>
  <si>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</si>
  <si>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</si>
  <si>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</si>
  <si>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</si>
  <si>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</si>
  <si>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</si>
  <si>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</si>
  <si>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</si>
  <si>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</si>
  <si>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</si>
  <si>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</si>
  <si>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</si>
  <si>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</si>
  <si>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</si>
  <si>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</si>
  <si>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</si>
  <si>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</si>
  <si>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</si>
  <si>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</si>
  <si>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</si>
  <si>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</si>
  <si>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</si>
  <si>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</si>
  <si>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</si>
  <si>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</si>
  <si>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</si>
  <si>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</si>
  <si>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</si>
  <si>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</si>
  <si>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</si>
  <si>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</si>
  <si>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</si>
  <si>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</si>
  <si>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</si>
  <si>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</si>
  <si>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</si>
  <si>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</si>
  <si>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Transferência de competências - Lei 50/2018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</si>
  <si>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</si>
  <si>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</si>
  <si>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</si>
  <si>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Transferência de competências - Lei 50/2018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</si>
  <si>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</si>
  <si>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</si>
  <si>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</si>
  <si>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</si>
  <si>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</si>
  <si>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</si>
  <si>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</si>
  <si>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</si>
  <si>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</si>
  <si>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</si>
  <si>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</si>
  <si>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</si>
  <si>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</si>
  <si>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</si>
  <si>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</si>
  <si>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</si>
  <si>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</si>
  <si>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</si>
  <si>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</si>
  <si>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</si>
  <si>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</si>
  <si>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</si>
  <si>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</si>
  <si>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</si>
  <si>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</si>
  <si>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</si>
  <si>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</si>
  <si>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</si>
  <si>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</si>
  <si>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</si>
  <si>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</si>
  <si>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</si>
  <si>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</si>
  <si>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</si>
  <si>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</si>
  <si>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</si>
  <si>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</si>
  <si>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</si>
  <si>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</si>
  <si>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</si>
  <si>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</si>
  <si>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</si>
  <si>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</si>
  <si>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</si>
  <si>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</si>
  <si>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</si>
  <si>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</si>
  <si>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</si>
  <si>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</si>
  <si>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</si>
  <si>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</si>
  <si>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</si>
  <si>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</si>
  <si>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</si>
  <si>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</si>
  <si>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Transferência de Competências - Lei n.º50/2018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</si>
  <si>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</si>
  <si>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</si>
  <si>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</si>
  <si>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</si>
  <si>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</si>
  <si>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</si>
  <si>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</si>
  <si>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</si>
  <si>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</si>
  <si>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</si>
  <si>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</si>
  <si>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</si>
  <si>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</si>
  <si>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</si>
  <si>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</si>
  <si>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</si>
  <si>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</si>
  <si>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</si>
  <si>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</si>
  <si>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</si>
  <si>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</si>
  <si>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</si>
  <si>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</si>
  <si>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</si>
  <si>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</si>
  <si>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</si>
  <si>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</si>
  <si>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</si>
  <si>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</si>
  <si>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</si>
  <si>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</si>
  <si>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</si>
  <si>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</si>
  <si>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</si>
  <si>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</si>
  <si>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</si>
  <si>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</si>
  <si>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</si>
  <si>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</si>
  <si>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</si>
  <si>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</si>
  <si>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</si>
  <si>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</si>
  <si>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</si>
  <si>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</si>
  <si>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</si>
  <si>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</si>
  <si>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</si>
  <si>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</si>
  <si>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</si>
  <si>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</si>
  <si>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</si>
  <si>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</si>
  <si>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</si>
  <si>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</si>
  <si>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</si>
  <si>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</si>
  <si>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</si>
  <si>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</si>
  <si>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</si>
  <si>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</si>
  <si>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</si>
  <si>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</si>
  <si>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</si>
  <si>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</si>
  <si>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</si>
  <si>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</si>
  <si>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</si>
  <si>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</si>
  <si>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</si>
  <si>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</si>
  <si>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</si>
  <si>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</si>
  <si>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</si>
  <si>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</si>
  <si>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DESPESAS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</si>
  <si>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</si>
  <si>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</si>
  <si>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</si>
  <si>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</si>
  <si>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</si>
  <si>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</si>
  <si>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</si>
  <si>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</si>
  <si>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</si>
  <si>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</si>
  <si>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</si>
  <si>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</si>
  <si>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</si>
  <si>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</si>
  <si>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</si>
  <si>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</si>
  <si>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</si>
  <si>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</si>
  <si>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</si>
  <si>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</si>
  <si>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</si>
  <si>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</si>
  <si>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</si>
  <si>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</si>
  <si>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</si>
  <si>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</si>
  <si>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</si>
  <si>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</si>
  <si>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</si>
  <si>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</si>
  <si>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</si>
  <si>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</si>
  <si>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</si>
  <si>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</si>
  <si>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</si>
  <si>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</si>
  <si>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</si>
  <si>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</si>
  <si>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</si>
  <si>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</si>
  <si>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</si>
  <si>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</si>
  <si>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</si>
  <si>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</si>
  <si>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</si>
  <si>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</si>
  <si>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</si>
  <si>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</si>
  <si>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</si>
  <si>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</si>
  <si>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</si>
  <si>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</si>
  <si>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</si>
  <si>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</si>
  <si>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</si>
  <si>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</si>
  <si>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</si>
  <si>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</si>
  <si>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</si>
  <si>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</si>
  <si>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</si>
  <si>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</si>
  <si>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</si>
  <si>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</si>
  <si>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</si>
  <si>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</si>
  <si>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</si>
  <si>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</si>
  <si>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</si>
  <si>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</si>
  <si>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</si>
  <si>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Saldo corrente= receita corrente-despesa corrente</t>
  </si>
  <si>
    <t>Saldo capital= receita de capital-despesa capital</t>
  </si>
  <si>
    <t>Saldo global ou efetivo= receita efetiva-despesa efetiva</t>
  </si>
  <si>
    <t>Saldo total= receita total-despesa total</t>
  </si>
  <si>
    <t>Pessoal afeto outras áreas de descentralização competências</t>
  </si>
  <si>
    <t>Mapa 5 - Pessoal ao Serviço do Município</t>
  </si>
  <si>
    <t>DÍVIDA TOTAL</t>
  </si>
  <si>
    <t>(1=2+11)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</si>
  <si>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No presente quadro deverão ser preenchidas as colunas correspondentes ao período do contrato de assistência financeira celebrado com o Fundos de Apoio Municipal</t>
    </r>
  </si>
  <si>
    <t xml:space="preserve">PROGRAMA DE AJUSTAMENTO MUNICIPAL </t>
  </si>
  <si>
    <t>Administração central</t>
  </si>
  <si>
    <t>Estado</t>
  </si>
  <si>
    <t xml:space="preserve">Serviços e fundos autónomos </t>
  </si>
  <si>
    <t>Saldo primário= receita corrente -despesa corrente (deduzida encargos dívida - juros)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</si>
</sst>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#,##0.000"/>
    <numFmt numFmtId="189" formatCode="dd\-mm\-yyyy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rgb="FF000000"/>
      <name val="Segoe UI Light"/>
      <family val="2"/>
    </font>
    <font>
      <b/>
      <sz val="12"/>
      <color rgb="FF000000"/>
      <name val="Segoe UI Light"/>
      <family val="2"/>
    </font>
    <font>
      <sz val="9"/>
      <color rgb="FF000000"/>
      <name val="Segoe UI Light"/>
      <family val="2"/>
    </font>
    <font>
      <b/>
      <sz val="13"/>
      <color rgb="FF000000"/>
      <name val="Segoe UI Light"/>
      <family val="2"/>
    </font>
    <font>
      <sz val="11"/>
      <color theme="1"/>
      <name val="Segoe UI Light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Segoe UI Light"/>
      <family val="2"/>
    </font>
    <font>
      <b/>
      <sz val="11"/>
      <name val="Calibri"/>
      <family val="2"/>
      <scheme val="minor"/>
    </font>
    <font>
      <sz val="9"/>
      <name val="Segoe UI Light"/>
      <family val="2"/>
    </font>
    <font>
      <sz val="12"/>
      <name val="Calibri"/>
      <family val="2"/>
      <scheme val="minor"/>
    </font>
    <font>
      <b/>
      <sz val="16"/>
      <name val="Segoe UI Light"/>
      <family val="2"/>
    </font>
    <font>
      <sz val="11"/>
      <color rgb="FF000000"/>
      <name val="Segoe UI Light"/>
      <family val="2"/>
    </font>
    <font>
      <b/>
      <sz val="11"/>
      <color rgb="FF000000"/>
      <name val="Segoe UI Light"/>
      <family val="2"/>
    </font>
    <font>
      <b/>
      <i/>
      <sz val="11"/>
      <color rgb="FF000000"/>
      <name val="Segoe UI Light"/>
      <family val="2"/>
    </font>
    <font>
      <sz val="11"/>
      <color theme="1"/>
      <name val="Calibri"/>
      <family val="2"/>
    </font>
    <font>
      <i/>
      <sz val="11"/>
      <color rgb="FF000000"/>
      <name val="Segoe UI Light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rgb="FF000000"/>
      <name val="Segoe UI Light"/>
      <family val="2"/>
    </font>
    <font>
      <b/>
      <sz val="11"/>
      <color theme="1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3D0A1"/>
        <bgColor rgb="FFE2EFDA"/>
      </patternFill>
    </fill>
    <fill>
      <patternFill patternType="solid">
        <fgColor rgb="FFCFAD59"/>
        <bgColor rgb="FFC6E0B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E6DAC8"/>
        <bgColor rgb="FFFFFFFF"/>
      </patternFill>
    </fill>
    <fill>
      <patternFill patternType="solid">
        <fgColor rgb="FFD8C5A8"/>
        <bgColor indexed="64"/>
      </patternFill>
    </fill>
    <fill>
      <patternFill patternType="solid">
        <fgColor rgb="FFD8C5A8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9" fillId="0" borderId="32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23">
    <xf numFmtId="0" fontId="0" fillId="0" borderId="0" xfId="0"/>
    <xf numFmtId="0" fontId="2" fillId="2" borderId="0" xfId="1" applyFont="1" applyFill="1" applyBorder="1" applyAlignment="1">
      <alignment vertical="center" wrapText="1"/>
    </xf>
    <xf numFmtId="4" fontId="2" fillId="0" borderId="0" xfId="1" applyNumberFormat="1" applyFont="1"/>
    <xf numFmtId="0" fontId="2" fillId="3" borderId="0" xfId="1" applyFont="1" applyFill="1" applyBorder="1" applyAlignment="1">
      <alignment vertical="center" wrapText="1"/>
    </xf>
    <xf numFmtId="165" fontId="2" fillId="3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center"/>
    </xf>
    <xf numFmtId="49" fontId="3" fillId="4" borderId="5" xfId="1" applyNumberFormat="1" applyFont="1" applyFill="1" applyBorder="1" applyAlignment="1">
      <alignment horizontal="center" vertical="center" wrapText="1"/>
    </xf>
    <xf numFmtId="0" fontId="3" fillId="4" borderId="5" xfId="1" applyNumberFormat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0" xfId="1" applyNumberFormat="1" applyFont="1"/>
    <xf numFmtId="0" fontId="2" fillId="0" borderId="0" xfId="1" applyFont="1" applyBorder="1"/>
    <xf numFmtId="0" fontId="3" fillId="0" borderId="0" xfId="1" applyFont="1"/>
    <xf numFmtId="0" fontId="2" fillId="2" borderId="0" xfId="1" applyFont="1" applyFill="1" applyBorder="1"/>
    <xf numFmtId="0" fontId="2" fillId="3" borderId="0" xfId="1" applyFont="1" applyFill="1" applyBorder="1"/>
    <xf numFmtId="0" fontId="3" fillId="0" borderId="0" xfId="1" applyFont="1" applyBorder="1"/>
    <xf numFmtId="4" fontId="2" fillId="36" borderId="3" xfId="1" applyNumberFormat="1" applyFont="1" applyFill="1" applyBorder="1" applyAlignment="1">
      <alignment horizontal="right" vertical="center" wrapText="1"/>
    </xf>
    <xf numFmtId="4" fontId="2" fillId="36" borderId="3" xfId="1" applyNumberFormat="1" applyFont="1" applyFill="1" applyBorder="1" applyAlignment="1">
      <alignment horizontal="right" vertical="center"/>
    </xf>
    <xf numFmtId="4" fontId="3" fillId="4" borderId="3" xfId="1" applyNumberFormat="1" applyFont="1" applyFill="1" applyBorder="1" applyAlignment="1">
      <alignment horizontal="right" vertical="center"/>
    </xf>
    <xf numFmtId="4" fontId="3" fillId="36" borderId="3" xfId="1" applyNumberFormat="1" applyFont="1" applyFill="1" applyBorder="1" applyAlignment="1">
      <alignment horizontal="right" vertical="center"/>
    </xf>
    <xf numFmtId="4" fontId="3" fillId="3" borderId="3" xfId="1" applyNumberFormat="1" applyFont="1" applyFill="1" applyBorder="1" applyAlignment="1">
      <alignment horizontal="right" vertical="center"/>
    </xf>
    <xf numFmtId="4" fontId="2" fillId="3" borderId="3" xfId="1" applyNumberFormat="1" applyFont="1" applyFill="1" applyBorder="1" applyAlignment="1">
      <alignment horizontal="right" vertical="center"/>
    </xf>
    <xf numFmtId="4" fontId="3" fillId="36" borderId="3" xfId="1" applyNumberFormat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horizontal="center" vertical="center"/>
    </xf>
    <xf numFmtId="0" fontId="46" fillId="0" borderId="0" xfId="1" applyFont="1"/>
    <xf numFmtId="0" fontId="46" fillId="0" borderId="0" xfId="1" applyFont="1" applyBorder="1"/>
    <xf numFmtId="0" fontId="46" fillId="0" borderId="0" xfId="1" applyNumberFormat="1" applyFont="1"/>
    <xf numFmtId="0" fontId="47" fillId="0" borderId="0" xfId="1" applyFont="1"/>
    <xf numFmtId="0" fontId="47" fillId="0" borderId="0" xfId="1" applyFont="1" applyBorder="1"/>
    <xf numFmtId="0" fontId="46" fillId="2" borderId="0" xfId="1" applyFont="1" applyFill="1" applyBorder="1"/>
    <xf numFmtId="0" fontId="46" fillId="0" borderId="0" xfId="1" applyNumberFormat="1" applyFont="1" applyBorder="1"/>
    <xf numFmtId="0" fontId="48" fillId="2" borderId="0" xfId="1" applyFont="1" applyFill="1" applyBorder="1" applyAlignment="1">
      <alignment vertical="center"/>
    </xf>
    <xf numFmtId="49" fontId="3" fillId="2" borderId="21" xfId="1" applyNumberFormat="1" applyFont="1" applyFill="1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46" fillId="0" borderId="25" xfId="1" applyFont="1" applyBorder="1"/>
    <xf numFmtId="4" fontId="46" fillId="2" borderId="26" xfId="1" applyNumberFormat="1" applyFont="1" applyFill="1" applyBorder="1"/>
    <xf numFmtId="49" fontId="49" fillId="0" borderId="0" xfId="213" applyNumberFormat="1" applyFont="1" applyAlignment="1" applyProtection="1">
      <alignment horizontal="left" vertical="center"/>
    </xf>
    <xf numFmtId="0" fontId="23" fillId="0" borderId="0" xfId="52"/>
    <xf numFmtId="0" fontId="23" fillId="0" borderId="0" xfId="53"/>
    <xf numFmtId="49" fontId="50" fillId="0" borderId="0" xfId="213" applyNumberFormat="1" applyFont="1" applyAlignment="1" applyProtection="1">
      <alignment vertical="center"/>
    </xf>
    <xf numFmtId="0" fontId="51" fillId="0" borderId="0" xfId="213" applyFont="1" applyAlignment="1" applyProtection="1">
      <alignment horizontal="center" vertical="center"/>
    </xf>
    <xf numFmtId="0" fontId="51" fillId="0" borderId="0" xfId="213" applyFont="1" applyAlignment="1" applyProtection="1">
      <alignment vertical="center"/>
    </xf>
    <xf numFmtId="0" fontId="52" fillId="0" borderId="0" xfId="213" applyFont="1" applyProtection="1"/>
    <xf numFmtId="0" fontId="23" fillId="0" borderId="0" xfId="61"/>
    <xf numFmtId="4" fontId="53" fillId="0" borderId="0" xfId="0" applyNumberFormat="1" applyFont="1"/>
    <xf numFmtId="3" fontId="55" fillId="0" borderId="0" xfId="61" applyNumberFormat="1" applyFont="1"/>
    <xf numFmtId="3" fontId="54" fillId="0" borderId="0" xfId="0" applyNumberFormat="1" applyFont="1"/>
    <xf numFmtId="4" fontId="54" fillId="0" borderId="0" xfId="0" applyNumberFormat="1" applyFont="1"/>
    <xf numFmtId="3" fontId="56" fillId="0" borderId="0" xfId="0" applyNumberFormat="1" applyFont="1"/>
    <xf numFmtId="0" fontId="54" fillId="0" borderId="0" xfId="0" applyFont="1"/>
    <xf numFmtId="0" fontId="57" fillId="0" borderId="34" xfId="61" applyFont="1" applyBorder="1" applyAlignment="1">
      <alignment horizontal="center"/>
    </xf>
    <xf numFmtId="0" fontId="57" fillId="0" borderId="30" xfId="61" applyFont="1" applyBorder="1" applyAlignment="1">
      <alignment horizontal="center"/>
    </xf>
    <xf numFmtId="0" fontId="58" fillId="0" borderId="29" xfId="61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60" fillId="0" borderId="0" xfId="0" applyFont="1"/>
    <xf numFmtId="0" fontId="58" fillId="40" borderId="35" xfId="61" applyFont="1" applyFill="1" applyBorder="1"/>
    <xf numFmtId="0" fontId="57" fillId="0" borderId="29" xfId="61" applyFont="1" applyBorder="1"/>
    <xf numFmtId="0" fontId="57" fillId="0" borderId="30" xfId="61" applyFont="1" applyBorder="1"/>
    <xf numFmtId="3" fontId="60" fillId="0" borderId="0" xfId="0" applyNumberFormat="1" applyFont="1"/>
    <xf numFmtId="0" fontId="58" fillId="40" borderId="29" xfId="61" applyFont="1" applyFill="1" applyBorder="1"/>
    <xf numFmtId="0" fontId="57" fillId="0" borderId="0" xfId="61" applyFont="1"/>
    <xf numFmtId="3" fontId="57" fillId="0" borderId="0" xfId="61" applyNumberFormat="1" applyFont="1"/>
    <xf numFmtId="188" fontId="57" fillId="40" borderId="27" xfId="61" applyNumberFormat="1" applyFont="1" applyFill="1" applyBorder="1" applyProtection="1">
      <protection hidden="1"/>
    </xf>
    <xf numFmtId="0" fontId="57" fillId="40" borderId="29" xfId="61" applyFont="1" applyFill="1" applyBorder="1" applyAlignment="1">
      <alignment horizontal="center"/>
    </xf>
    <xf numFmtId="0" fontId="57" fillId="0" borderId="29" xfId="61" applyFont="1" applyBorder="1" applyAlignment="1">
      <alignment horizontal="center"/>
    </xf>
    <xf numFmtId="0" fontId="57" fillId="0" borderId="0" xfId="61" applyFont="1" applyAlignment="1">
      <alignment horizontal="center"/>
    </xf>
    <xf numFmtId="0" fontId="61" fillId="0" borderId="0" xfId="0" applyFont="1"/>
    <xf numFmtId="49" fontId="62" fillId="0" borderId="0" xfId="213" applyNumberFormat="1" applyFont="1" applyAlignment="1" applyProtection="1">
      <alignment vertical="center"/>
    </xf>
    <xf numFmtId="0" fontId="63" fillId="0" borderId="0" xfId="1" applyFont="1" applyBorder="1"/>
    <xf numFmtId="0" fontId="25" fillId="0" borderId="0" xfId="1" applyFont="1"/>
    <xf numFmtId="0" fontId="64" fillId="0" borderId="0" xfId="213" applyFont="1" applyAlignment="1" applyProtection="1">
      <alignment horizontal="center" vertical="center"/>
    </xf>
    <xf numFmtId="0" fontId="61" fillId="0" borderId="0" xfId="1" applyFont="1"/>
    <xf numFmtId="0" fontId="24" fillId="0" borderId="0" xfId="1" applyFont="1"/>
    <xf numFmtId="49" fontId="66" fillId="0" borderId="0" xfId="213" applyNumberFormat="1" applyFont="1" applyAlignment="1" applyProtection="1">
      <alignment vertical="center"/>
    </xf>
    <xf numFmtId="0" fontId="46" fillId="0" borderId="0" xfId="1" applyFont="1" applyFill="1" applyBorder="1"/>
    <xf numFmtId="4" fontId="46" fillId="0" borderId="37" xfId="1" applyNumberFormat="1" applyFont="1" applyFill="1" applyBorder="1"/>
    <xf numFmtId="4" fontId="46" fillId="0" borderId="0" xfId="1" applyNumberFormat="1" applyFont="1" applyFill="1" applyBorder="1"/>
    <xf numFmtId="0" fontId="57" fillId="40" borderId="29" xfId="61" applyFont="1" applyFill="1" applyBorder="1"/>
    <xf numFmtId="0" fontId="58" fillId="0" borderId="28" xfId="61" applyFont="1" applyBorder="1" applyAlignment="1">
      <alignment horizontal="center"/>
    </xf>
    <xf numFmtId="0" fontId="58" fillId="0" borderId="27" xfId="61" applyFont="1" applyBorder="1" applyAlignment="1">
      <alignment horizontal="center"/>
    </xf>
    <xf numFmtId="4" fontId="3" fillId="36" borderId="22" xfId="1" applyNumberFormat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wrapText="1"/>
    </xf>
    <xf numFmtId="0" fontId="2" fillId="0" borderId="0" xfId="1" applyNumberFormat="1" applyFont="1" applyAlignment="1">
      <alignment wrapText="1"/>
    </xf>
    <xf numFmtId="4" fontId="3" fillId="36" borderId="1" xfId="1" applyNumberFormat="1" applyFont="1" applyFill="1" applyBorder="1" applyAlignment="1">
      <alignment horizontal="right" vertical="center" wrapText="1"/>
    </xf>
    <xf numFmtId="4" fontId="3" fillId="4" borderId="6" xfId="1" applyNumberFormat="1" applyFont="1" applyFill="1" applyBorder="1" applyAlignment="1">
      <alignment horizontal="right" vertical="center" wrapText="1"/>
    </xf>
    <xf numFmtId="4" fontId="2" fillId="36" borderId="21" xfId="1" applyNumberFormat="1" applyFont="1" applyFill="1" applyBorder="1" applyAlignment="1">
      <alignment horizontal="right" vertical="center" wrapText="1"/>
    </xf>
    <xf numFmtId="4" fontId="3" fillId="4" borderId="3" xfId="1" applyNumberFormat="1" applyFont="1" applyFill="1" applyBorder="1" applyAlignment="1">
      <alignment horizontal="right" vertical="center" wrapText="1"/>
    </xf>
    <xf numFmtId="4" fontId="3" fillId="36" borderId="21" xfId="1" applyNumberFormat="1" applyFont="1" applyFill="1" applyBorder="1" applyAlignment="1">
      <alignment horizontal="right" vertical="center"/>
    </xf>
    <xf numFmtId="4" fontId="3" fillId="36" borderId="21" xfId="1" applyNumberFormat="1" applyFont="1" applyFill="1" applyBorder="1" applyAlignment="1">
      <alignment horizontal="right" vertical="center" wrapText="1"/>
    </xf>
    <xf numFmtId="4" fontId="3" fillId="3" borderId="3" xfId="1" applyNumberFormat="1" applyFont="1" applyFill="1" applyBorder="1" applyAlignment="1">
      <alignment horizontal="right" vertical="center" wrapText="1"/>
    </xf>
    <xf numFmtId="4" fontId="25" fillId="36" borderId="3" xfId="1" applyNumberFormat="1" applyFont="1" applyFill="1" applyBorder="1" applyAlignment="1">
      <alignment horizontal="right" vertical="center"/>
    </xf>
    <xf numFmtId="4" fontId="3" fillId="4" borderId="22" xfId="1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 applyAlignment="1">
      <alignment horizontal="right" vertical="center" wrapText="1"/>
    </xf>
    <xf numFmtId="4" fontId="3" fillId="36" borderId="24" xfId="1" applyNumberFormat="1" applyFont="1" applyFill="1" applyBorder="1" applyAlignment="1">
      <alignment horizontal="right" vertical="center" wrapText="1"/>
    </xf>
    <xf numFmtId="0" fontId="57" fillId="0" borderId="39" xfId="61" applyFont="1" applyBorder="1" applyAlignment="1">
      <alignment horizontal="center"/>
    </xf>
    <xf numFmtId="0" fontId="3" fillId="36" borderId="3" xfId="1" applyNumberFormat="1" applyFont="1" applyFill="1" applyBorder="1" applyAlignment="1">
      <alignment horizontal="center" vertical="center"/>
    </xf>
    <xf numFmtId="4" fontId="2" fillId="36" borderId="3" xfId="1" applyNumberFormat="1" applyFont="1" applyFill="1" applyBorder="1" applyAlignment="1">
      <alignment horizontal="center" vertical="center"/>
    </xf>
    <xf numFmtId="0" fontId="23" fillId="0" borderId="0" xfId="58"/>
    <xf numFmtId="0" fontId="69" fillId="0" borderId="0" xfId="55" applyFont="1" applyAlignment="1">
      <alignment horizontal="center"/>
    </xf>
    <xf numFmtId="49" fontId="68" fillId="0" borderId="0" xfId="55" applyNumberFormat="1" applyFont="1" applyAlignment="1">
      <alignment horizontal="left" vertical="center"/>
    </xf>
    <xf numFmtId="0" fontId="70" fillId="0" borderId="0" xfId="0" applyFont="1"/>
    <xf numFmtId="49" fontId="68" fillId="0" borderId="0" xfId="55" applyNumberFormat="1" applyFont="1" applyAlignment="1">
      <alignment vertical="center"/>
    </xf>
    <xf numFmtId="0" fontId="67" fillId="0" borderId="0" xfId="55" applyFont="1" applyAlignment="1">
      <alignment vertical="center"/>
    </xf>
    <xf numFmtId="0" fontId="69" fillId="0" borderId="0" xfId="55" applyFont="1"/>
    <xf numFmtId="0" fontId="67" fillId="0" borderId="0" xfId="55" applyFont="1" applyAlignment="1">
      <alignment vertical="center" wrapText="1"/>
    </xf>
    <xf numFmtId="0" fontId="71" fillId="0" borderId="0" xfId="55" applyFont="1" applyAlignment="1">
      <alignment horizontal="right"/>
    </xf>
    <xf numFmtId="189" fontId="67" fillId="0" borderId="0" xfId="55" applyNumberFormat="1" applyFont="1" applyAlignment="1" applyProtection="1">
      <alignment horizontal="center"/>
      <protection locked="0"/>
    </xf>
    <xf numFmtId="189" fontId="67" fillId="42" borderId="0" xfId="55" applyNumberFormat="1" applyFont="1" applyFill="1" applyAlignment="1" applyProtection="1">
      <alignment horizontal="center"/>
      <protection locked="0"/>
    </xf>
    <xf numFmtId="0" fontId="67" fillId="0" borderId="0" xfId="58" applyFont="1"/>
    <xf numFmtId="4" fontId="2" fillId="36" borderId="52" xfId="1" applyNumberFormat="1" applyFont="1" applyFill="1" applyBorder="1" applyAlignment="1">
      <alignment horizontal="right" vertical="center" wrapText="1"/>
    </xf>
    <xf numFmtId="4" fontId="2" fillId="36" borderId="51" xfId="1" applyNumberFormat="1" applyFont="1" applyFill="1" applyBorder="1" applyAlignment="1">
      <alignment horizontal="right" vertical="center" wrapText="1"/>
    </xf>
    <xf numFmtId="4" fontId="3" fillId="36" borderId="51" xfId="1" applyNumberFormat="1" applyFont="1" applyFill="1" applyBorder="1" applyAlignment="1">
      <alignment horizontal="right" vertical="center" wrapText="1"/>
    </xf>
    <xf numFmtId="4" fontId="2" fillId="36" borderId="54" xfId="1" applyNumberFormat="1" applyFont="1" applyFill="1" applyBorder="1" applyAlignment="1">
      <alignment horizontal="right" vertical="center" wrapText="1"/>
    </xf>
    <xf numFmtId="4" fontId="2" fillId="3" borderId="54" xfId="1" applyNumberFormat="1" applyFont="1" applyFill="1" applyBorder="1" applyAlignment="1">
      <alignment horizontal="right" vertical="center" wrapText="1"/>
    </xf>
    <xf numFmtId="0" fontId="72" fillId="0" borderId="36" xfId="0" applyFont="1" applyBorder="1" applyAlignment="1">
      <alignment vertical="center"/>
    </xf>
    <xf numFmtId="0" fontId="57" fillId="0" borderId="55" xfId="0" applyFont="1" applyBorder="1" applyAlignment="1">
      <alignment vertical="center"/>
    </xf>
    <xf numFmtId="0" fontId="57" fillId="0" borderId="36" xfId="0" applyFont="1" applyBorder="1" applyAlignment="1">
      <alignment vertical="center"/>
    </xf>
    <xf numFmtId="4" fontId="3" fillId="36" borderId="54" xfId="1" applyNumberFormat="1" applyFont="1" applyFill="1" applyBorder="1" applyAlignment="1">
      <alignment horizontal="right" vertical="center" wrapText="1"/>
    </xf>
    <xf numFmtId="0" fontId="47" fillId="0" borderId="0" xfId="1" applyNumberFormat="1" applyFont="1"/>
    <xf numFmtId="4" fontId="3" fillId="36" borderId="57" xfId="1" applyNumberFormat="1" applyFont="1" applyFill="1" applyBorder="1" applyAlignment="1">
      <alignment horizontal="right" vertical="center" wrapText="1"/>
    </xf>
    <xf numFmtId="4" fontId="3" fillId="36" borderId="56" xfId="1" applyNumberFormat="1" applyFont="1" applyFill="1" applyBorder="1" applyAlignment="1">
      <alignment horizontal="right" vertical="center" wrapText="1"/>
    </xf>
    <xf numFmtId="4" fontId="2" fillId="36" borderId="56" xfId="1" applyNumberFormat="1" applyFont="1" applyFill="1" applyBorder="1" applyAlignment="1">
      <alignment horizontal="right" vertical="center" wrapText="1"/>
    </xf>
    <xf numFmtId="4" fontId="2" fillId="36" borderId="57" xfId="1" applyNumberFormat="1" applyFont="1" applyFill="1" applyBorder="1" applyAlignment="1">
      <alignment horizontal="right" vertical="center" wrapText="1"/>
    </xf>
    <xf numFmtId="4" fontId="3" fillId="36" borderId="54" xfId="1" applyNumberFormat="1" applyFont="1" applyFill="1" applyBorder="1" applyAlignment="1">
      <alignment horizontal="right" vertical="center"/>
    </xf>
    <xf numFmtId="4" fontId="3" fillId="3" borderId="1" xfId="1" applyNumberFormat="1" applyFont="1" applyFill="1" applyBorder="1" applyAlignment="1">
      <alignment horizontal="right" vertical="center" wrapText="1"/>
    </xf>
    <xf numFmtId="49" fontId="2" fillId="2" borderId="57" xfId="1" applyNumberFormat="1" applyFont="1" applyFill="1" applyBorder="1" applyAlignment="1">
      <alignment horizontal="left" vertical="center" wrapText="1"/>
    </xf>
    <xf numFmtId="0" fontId="2" fillId="0" borderId="56" xfId="1" applyFont="1" applyBorder="1"/>
    <xf numFmtId="0" fontId="2" fillId="0" borderId="56" xfId="1" quotePrefix="1" applyFont="1" applyBorder="1" applyAlignment="1">
      <alignment horizontal="center" vertical="center"/>
    </xf>
    <xf numFmtId="0" fontId="57" fillId="0" borderId="56" xfId="0" applyFont="1" applyBorder="1" applyAlignment="1">
      <alignment vertical="center"/>
    </xf>
    <xf numFmtId="49" fontId="3" fillId="4" borderId="56" xfId="1" applyNumberFormat="1" applyFont="1" applyFill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4" fontId="3" fillId="3" borderId="56" xfId="1" applyNumberFormat="1" applyFont="1" applyFill="1" applyBorder="1" applyAlignment="1">
      <alignment horizontal="right" vertical="center" wrapText="1"/>
    </xf>
    <xf numFmtId="4" fontId="2" fillId="3" borderId="56" xfId="1" applyNumberFormat="1" applyFont="1" applyFill="1" applyBorder="1" applyAlignment="1">
      <alignment horizontal="right" vertical="center" wrapText="1"/>
    </xf>
    <xf numFmtId="4" fontId="3" fillId="3" borderId="57" xfId="1" applyNumberFormat="1" applyFont="1" applyFill="1" applyBorder="1" applyAlignment="1">
      <alignment horizontal="right" vertical="center" wrapText="1"/>
    </xf>
    <xf numFmtId="4" fontId="2" fillId="3" borderId="57" xfId="1" applyNumberFormat="1" applyFont="1" applyFill="1" applyBorder="1" applyAlignment="1">
      <alignment horizontal="right" vertical="center" wrapText="1"/>
    </xf>
    <xf numFmtId="4" fontId="2" fillId="3" borderId="52" xfId="1" applyNumberFormat="1" applyFont="1" applyFill="1" applyBorder="1" applyAlignment="1">
      <alignment horizontal="right" vertical="center" wrapText="1"/>
    </xf>
    <xf numFmtId="4" fontId="2" fillId="3" borderId="51" xfId="1" applyNumberFormat="1" applyFont="1" applyFill="1" applyBorder="1" applyAlignment="1">
      <alignment horizontal="right" vertical="center" wrapText="1"/>
    </xf>
    <xf numFmtId="4" fontId="3" fillId="3" borderId="51" xfId="1" applyNumberFormat="1" applyFont="1" applyFill="1" applyBorder="1" applyAlignment="1">
      <alignment horizontal="right" vertical="center" wrapText="1"/>
    </xf>
    <xf numFmtId="4" fontId="3" fillId="3" borderId="54" xfId="1" applyNumberFormat="1" applyFont="1" applyFill="1" applyBorder="1" applyAlignment="1">
      <alignment horizontal="right" vertical="center" wrapText="1"/>
    </xf>
    <xf numFmtId="4" fontId="2" fillId="3" borderId="21" xfId="1" applyNumberFormat="1" applyFont="1" applyFill="1" applyBorder="1" applyAlignment="1">
      <alignment horizontal="right" vertical="center" wrapText="1"/>
    </xf>
    <xf numFmtId="4" fontId="3" fillId="3" borderId="21" xfId="1" applyNumberFormat="1" applyFont="1" applyFill="1" applyBorder="1" applyAlignment="1">
      <alignment horizontal="right" vertical="center"/>
    </xf>
    <xf numFmtId="4" fontId="3" fillId="3" borderId="21" xfId="1" applyNumberFormat="1" applyFont="1" applyFill="1" applyBorder="1" applyAlignment="1">
      <alignment horizontal="right" vertical="center" wrapText="1"/>
    </xf>
    <xf numFmtId="0" fontId="74" fillId="0" borderId="0" xfId="1" applyFont="1"/>
    <xf numFmtId="0" fontId="75" fillId="2" borderId="0" xfId="1" applyFont="1" applyFill="1" applyBorder="1" applyAlignment="1">
      <alignment vertical="center"/>
    </xf>
    <xf numFmtId="49" fontId="2" fillId="2" borderId="57" xfId="1" applyNumberFormat="1" applyFont="1" applyFill="1" applyBorder="1" applyAlignment="1">
      <alignment horizontal="left" vertical="top" wrapText="1"/>
    </xf>
    <xf numFmtId="0" fontId="3" fillId="4" borderId="56" xfId="1" applyFont="1" applyFill="1" applyBorder="1" applyAlignment="1">
      <alignment horizontal="center" vertical="center"/>
    </xf>
    <xf numFmtId="0" fontId="57" fillId="0" borderId="27" xfId="0" applyFont="1" applyBorder="1" applyAlignment="1">
      <alignment horizontal="left" vertical="center" wrapText="1"/>
    </xf>
    <xf numFmtId="0" fontId="2" fillId="0" borderId="69" xfId="1" quotePrefix="1" applyFont="1" applyBorder="1" applyAlignment="1">
      <alignment horizontal="center" vertical="center"/>
    </xf>
    <xf numFmtId="0" fontId="2" fillId="0" borderId="42" xfId="1" quotePrefix="1" applyFont="1" applyBorder="1" applyAlignment="1">
      <alignment horizontal="center" vertical="center"/>
    </xf>
    <xf numFmtId="49" fontId="2" fillId="2" borderId="53" xfId="1" applyNumberFormat="1" applyFont="1" applyFill="1" applyBorder="1" applyAlignment="1">
      <alignment horizontal="left" vertical="center" wrapText="1"/>
    </xf>
    <xf numFmtId="49" fontId="47" fillId="2" borderId="53" xfId="1" applyNumberFormat="1" applyFont="1" applyFill="1" applyBorder="1" applyAlignment="1">
      <alignment horizontal="left" vertical="center" wrapText="1"/>
    </xf>
    <xf numFmtId="49" fontId="47" fillId="2" borderId="57" xfId="1" applyNumberFormat="1" applyFont="1" applyFill="1" applyBorder="1" applyAlignment="1">
      <alignment horizontal="left" vertical="center" wrapText="1"/>
    </xf>
    <xf numFmtId="0" fontId="57" fillId="0" borderId="33" xfId="0" applyFont="1" applyBorder="1" applyAlignment="1">
      <alignment vertical="center" wrapText="1"/>
    </xf>
    <xf numFmtId="0" fontId="57" fillId="0" borderId="56" xfId="0" applyFont="1" applyBorder="1"/>
    <xf numFmtId="0" fontId="57" fillId="0" borderId="56" xfId="0" applyFont="1" applyBorder="1" applyAlignment="1">
      <alignment vertical="center" wrapText="1"/>
    </xf>
    <xf numFmtId="49" fontId="47" fillId="2" borderId="61" xfId="1" applyNumberFormat="1" applyFont="1" applyFill="1" applyBorder="1" applyAlignment="1">
      <alignment horizontal="left" vertical="center" wrapText="1"/>
    </xf>
    <xf numFmtId="0" fontId="57" fillId="0" borderId="70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72" fillId="0" borderId="56" xfId="0" applyFont="1" applyBorder="1" applyAlignment="1">
      <alignment vertical="center"/>
    </xf>
    <xf numFmtId="49" fontId="47" fillId="2" borderId="56" xfId="1" applyNumberFormat="1" applyFont="1" applyFill="1" applyBorder="1" applyAlignment="1">
      <alignment horizontal="left" vertical="center" wrapText="1"/>
    </xf>
    <xf numFmtId="49" fontId="47" fillId="0" borderId="57" xfId="1" applyNumberFormat="1" applyFont="1" applyFill="1" applyBorder="1" applyAlignment="1">
      <alignment horizontal="left" vertical="center" wrapText="1"/>
    </xf>
    <xf numFmtId="0" fontId="57" fillId="0" borderId="70" xfId="0" applyFont="1" applyBorder="1" applyAlignment="1">
      <alignment horizontal="left" vertical="center" wrapText="1"/>
    </xf>
    <xf numFmtId="49" fontId="2" fillId="2" borderId="56" xfId="1" applyNumberFormat="1" applyFont="1" applyFill="1" applyBorder="1" applyAlignment="1">
      <alignment horizontal="left" vertical="center" wrapText="1"/>
    </xf>
    <xf numFmtId="0" fontId="2" fillId="0" borderId="69" xfId="1" applyFont="1" applyBorder="1"/>
    <xf numFmtId="4" fontId="2" fillId="36" borderId="71" xfId="1" applyNumberFormat="1" applyFont="1" applyFill="1" applyBorder="1" applyAlignment="1">
      <alignment horizontal="right" vertical="center"/>
    </xf>
    <xf numFmtId="0" fontId="2" fillId="0" borderId="42" xfId="1" applyFont="1" applyBorder="1"/>
    <xf numFmtId="49" fontId="47" fillId="2" borderId="72" xfId="1" applyNumberFormat="1" applyFont="1" applyFill="1" applyBorder="1" applyAlignment="1">
      <alignment horizontal="left" vertical="center" wrapText="1"/>
    </xf>
    <xf numFmtId="4" fontId="3" fillId="36" borderId="73" xfId="1" applyNumberFormat="1" applyFont="1" applyFill="1" applyBorder="1" applyAlignment="1">
      <alignment horizontal="right" vertical="center"/>
    </xf>
    <xf numFmtId="49" fontId="47" fillId="4" borderId="57" xfId="1" applyNumberFormat="1" applyFont="1" applyFill="1" applyBorder="1" applyAlignment="1">
      <alignment horizontal="left" vertical="center" wrapText="1"/>
    </xf>
    <xf numFmtId="49" fontId="2" fillId="2" borderId="72" xfId="1" applyNumberFormat="1" applyFont="1" applyFill="1" applyBorder="1" applyAlignment="1">
      <alignment horizontal="left" vertical="center" wrapText="1"/>
    </xf>
    <xf numFmtId="49" fontId="47" fillId="4" borderId="56" xfId="1" applyNumberFormat="1" applyFont="1" applyFill="1" applyBorder="1" applyAlignment="1">
      <alignment horizontal="center" vertical="center" wrapText="1"/>
    </xf>
    <xf numFmtId="4" fontId="2" fillId="36" borderId="61" xfId="1" applyNumberFormat="1" applyFont="1" applyFill="1" applyBorder="1" applyAlignment="1">
      <alignment horizontal="right" vertical="center" wrapText="1"/>
    </xf>
    <xf numFmtId="4" fontId="2" fillId="36" borderId="1" xfId="1" applyNumberFormat="1" applyFont="1" applyFill="1" applyBorder="1" applyAlignment="1">
      <alignment horizontal="right" vertical="center" wrapText="1"/>
    </xf>
    <xf numFmtId="0" fontId="72" fillId="0" borderId="55" xfId="0" applyFont="1" applyBorder="1" applyAlignment="1">
      <alignment vertical="center"/>
    </xf>
    <xf numFmtId="49" fontId="47" fillId="2" borderId="58" xfId="1" applyNumberFormat="1" applyFont="1" applyFill="1" applyBorder="1" applyAlignment="1">
      <alignment horizontal="left" vertical="center" wrapText="1"/>
    </xf>
    <xf numFmtId="4" fontId="25" fillId="36" borderId="72" xfId="1" applyNumberFormat="1" applyFont="1" applyFill="1" applyBorder="1" applyAlignment="1">
      <alignment horizontal="right" vertical="center"/>
    </xf>
    <xf numFmtId="0" fontId="57" fillId="0" borderId="0" xfId="0" applyFont="1" applyAlignment="1">
      <alignment vertical="center"/>
    </xf>
    <xf numFmtId="0" fontId="57" fillId="0" borderId="58" xfId="0" applyFont="1" applyBorder="1" applyAlignment="1">
      <alignment vertical="center"/>
    </xf>
    <xf numFmtId="4" fontId="25" fillId="36" borderId="53" xfId="1" applyNumberFormat="1" applyFont="1" applyFill="1" applyBorder="1" applyAlignment="1">
      <alignment horizontal="right" vertical="center"/>
    </xf>
    <xf numFmtId="4" fontId="25" fillId="36" borderId="56" xfId="1" applyNumberFormat="1" applyFont="1" applyFill="1" applyBorder="1" applyAlignment="1">
      <alignment horizontal="right" vertical="center"/>
    </xf>
    <xf numFmtId="0" fontId="72" fillId="0" borderId="56" xfId="0" applyFont="1" applyBorder="1" applyAlignment="1">
      <alignment vertical="center" wrapText="1"/>
    </xf>
    <xf numFmtId="0" fontId="57" fillId="0" borderId="36" xfId="0" applyFont="1" applyBorder="1" applyAlignment="1">
      <alignment vertical="center" wrapText="1"/>
    </xf>
    <xf numFmtId="4" fontId="3" fillId="36" borderId="61" xfId="1" applyNumberFormat="1" applyFont="1" applyFill="1" applyBorder="1" applyAlignment="1">
      <alignment horizontal="right" vertical="center"/>
    </xf>
    <xf numFmtId="4" fontId="3" fillId="36" borderId="56" xfId="1" applyNumberFormat="1" applyFont="1" applyFill="1" applyBorder="1" applyAlignment="1">
      <alignment horizontal="right" vertical="center"/>
    </xf>
    <xf numFmtId="4" fontId="3" fillId="36" borderId="72" xfId="1" applyNumberFormat="1" applyFont="1" applyFill="1" applyBorder="1" applyAlignment="1">
      <alignment horizontal="right" vertical="center" wrapText="1"/>
    </xf>
    <xf numFmtId="49" fontId="47" fillId="2" borderId="68" xfId="1" applyNumberFormat="1" applyFont="1" applyFill="1" applyBorder="1" applyAlignment="1">
      <alignment horizontal="left" vertical="center" wrapText="1"/>
    </xf>
    <xf numFmtId="4" fontId="3" fillId="36" borderId="61" xfId="1" applyNumberFormat="1" applyFont="1" applyFill="1" applyBorder="1" applyAlignment="1">
      <alignment horizontal="right" vertical="center" wrapText="1"/>
    </xf>
    <xf numFmtId="4" fontId="2" fillId="36" borderId="73" xfId="1" applyNumberFormat="1" applyFont="1" applyFill="1" applyBorder="1" applyAlignment="1">
      <alignment horizontal="right" vertical="center" wrapText="1"/>
    </xf>
    <xf numFmtId="4" fontId="3" fillId="4" borderId="56" xfId="1" applyNumberFormat="1" applyFont="1" applyFill="1" applyBorder="1" applyAlignment="1">
      <alignment horizontal="right" vertical="center" wrapText="1"/>
    </xf>
    <xf numFmtId="4" fontId="2" fillId="3" borderId="61" xfId="1" applyNumberFormat="1" applyFont="1" applyFill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4" fontId="2" fillId="3" borderId="73" xfId="1" applyNumberFormat="1" applyFont="1" applyFill="1" applyBorder="1" applyAlignment="1">
      <alignment horizontal="right" vertical="center" wrapText="1"/>
    </xf>
    <xf numFmtId="4" fontId="3" fillId="3" borderId="54" xfId="1" applyNumberFormat="1" applyFont="1" applyFill="1" applyBorder="1" applyAlignment="1">
      <alignment horizontal="right" vertical="center"/>
    </xf>
    <xf numFmtId="4" fontId="2" fillId="3" borderId="71" xfId="1" applyNumberFormat="1" applyFont="1" applyFill="1" applyBorder="1" applyAlignment="1">
      <alignment horizontal="right" vertical="center"/>
    </xf>
    <xf numFmtId="4" fontId="3" fillId="3" borderId="73" xfId="1" applyNumberFormat="1" applyFont="1" applyFill="1" applyBorder="1" applyAlignment="1">
      <alignment horizontal="right" vertical="center"/>
    </xf>
    <xf numFmtId="4" fontId="25" fillId="36" borderId="61" xfId="1" applyNumberFormat="1" applyFont="1" applyFill="1" applyBorder="1" applyAlignment="1">
      <alignment horizontal="right" vertical="center"/>
    </xf>
    <xf numFmtId="0" fontId="47" fillId="4" borderId="68" xfId="1" applyFont="1" applyFill="1" applyBorder="1" applyAlignment="1">
      <alignment horizontal="center" vertical="center" wrapText="1"/>
    </xf>
    <xf numFmtId="4" fontId="25" fillId="3" borderId="3" xfId="1" applyNumberFormat="1" applyFont="1" applyFill="1" applyBorder="1" applyAlignment="1">
      <alignment horizontal="right" vertical="center"/>
    </xf>
    <xf numFmtId="4" fontId="25" fillId="3" borderId="61" xfId="1" applyNumberFormat="1" applyFont="1" applyFill="1" applyBorder="1" applyAlignment="1">
      <alignment horizontal="right" vertical="center"/>
    </xf>
    <xf numFmtId="4" fontId="25" fillId="3" borderId="56" xfId="1" applyNumberFormat="1" applyFont="1" applyFill="1" applyBorder="1" applyAlignment="1">
      <alignment horizontal="right" vertical="center"/>
    </xf>
    <xf numFmtId="4" fontId="25" fillId="3" borderId="53" xfId="1" applyNumberFormat="1" applyFont="1" applyFill="1" applyBorder="1" applyAlignment="1">
      <alignment horizontal="right" vertical="center"/>
    </xf>
    <xf numFmtId="4" fontId="25" fillId="3" borderId="72" xfId="1" applyNumberFormat="1" applyFont="1" applyFill="1" applyBorder="1" applyAlignment="1">
      <alignment horizontal="right" vertical="center"/>
    </xf>
    <xf numFmtId="4" fontId="3" fillId="3" borderId="61" xfId="1" applyNumberFormat="1" applyFont="1" applyFill="1" applyBorder="1" applyAlignment="1">
      <alignment horizontal="right" vertical="center"/>
    </xf>
    <xf numFmtId="4" fontId="3" fillId="3" borderId="56" xfId="1" applyNumberFormat="1" applyFont="1" applyFill="1" applyBorder="1" applyAlignment="1">
      <alignment horizontal="right" vertical="center"/>
    </xf>
    <xf numFmtId="4" fontId="3" fillId="3" borderId="72" xfId="1" applyNumberFormat="1" applyFont="1" applyFill="1" applyBorder="1" applyAlignment="1">
      <alignment horizontal="right" vertical="center" wrapText="1"/>
    </xf>
    <xf numFmtId="4" fontId="3" fillId="3" borderId="61" xfId="1" applyNumberFormat="1" applyFont="1" applyFill="1" applyBorder="1" applyAlignment="1">
      <alignment horizontal="right" vertical="center" wrapText="1"/>
    </xf>
    <xf numFmtId="4" fontId="2" fillId="3" borderId="6" xfId="1" applyNumberFormat="1" applyFont="1" applyFill="1" applyBorder="1" applyAlignment="1">
      <alignment horizontal="right" vertical="center"/>
    </xf>
    <xf numFmtId="4" fontId="3" fillId="3" borderId="6" xfId="1" applyNumberFormat="1" applyFont="1" applyFill="1" applyBorder="1" applyAlignment="1">
      <alignment horizontal="right" vertical="center"/>
    </xf>
    <xf numFmtId="4" fontId="61" fillId="0" borderId="0" xfId="1" applyNumberFormat="1" applyFont="1"/>
    <xf numFmtId="4" fontId="58" fillId="40" borderId="29" xfId="61" applyNumberFormat="1" applyFont="1" applyFill="1" applyBorder="1" applyProtection="1">
      <protection hidden="1"/>
    </xf>
    <xf numFmtId="0" fontId="0" fillId="0" borderId="0" xfId="0" applyAlignment="1">
      <alignment horizontal="left"/>
    </xf>
    <xf numFmtId="0" fontId="65" fillId="0" borderId="0" xfId="0" applyFont="1"/>
    <xf numFmtId="0" fontId="67" fillId="0" borderId="0" xfId="213" applyFont="1" applyAlignment="1" applyProtection="1">
      <alignment vertical="center"/>
    </xf>
    <xf numFmtId="4" fontId="3" fillId="36" borderId="53" xfId="1" applyNumberFormat="1" applyFont="1" applyFill="1" applyBorder="1" applyAlignment="1">
      <alignment horizontal="right" vertical="center" wrapText="1"/>
    </xf>
    <xf numFmtId="49" fontId="47" fillId="3" borderId="57" xfId="1" applyNumberFormat="1" applyFont="1" applyFill="1" applyBorder="1" applyAlignment="1">
      <alignment horizontal="left" vertical="center" wrapText="1"/>
    </xf>
    <xf numFmtId="0" fontId="2" fillId="3" borderId="56" xfId="1" applyFont="1" applyFill="1" applyBorder="1"/>
    <xf numFmtId="49" fontId="47" fillId="3" borderId="68" xfId="1" applyNumberFormat="1" applyFont="1" applyFill="1" applyBorder="1" applyAlignment="1">
      <alignment horizontal="left" vertical="center" wrapText="1"/>
    </xf>
    <xf numFmtId="4" fontId="3" fillId="3" borderId="53" xfId="1" applyNumberFormat="1" applyFont="1" applyFill="1" applyBorder="1" applyAlignment="1">
      <alignment horizontal="right" vertical="center" wrapText="1"/>
    </xf>
    <xf numFmtId="49" fontId="47" fillId="3" borderId="56" xfId="1" applyNumberFormat="1" applyFont="1" applyFill="1" applyBorder="1" applyAlignment="1">
      <alignment horizontal="left" vertical="center" wrapText="1"/>
    </xf>
    <xf numFmtId="0" fontId="58" fillId="0" borderId="29" xfId="61" applyFont="1" applyBorder="1"/>
    <xf numFmtId="4" fontId="58" fillId="41" borderId="29" xfId="61" applyNumberFormat="1" applyFont="1" applyFill="1" applyBorder="1" applyProtection="1">
      <protection hidden="1"/>
    </xf>
    <xf numFmtId="4" fontId="57" fillId="40" borderId="27" xfId="61" applyNumberFormat="1" applyFont="1" applyFill="1" applyBorder="1" applyProtection="1">
      <protection hidden="1"/>
    </xf>
    <xf numFmtId="4" fontId="58" fillId="44" borderId="29" xfId="61" applyNumberFormat="1" applyFont="1" applyFill="1" applyBorder="1" applyProtection="1">
      <protection hidden="1"/>
    </xf>
    <xf numFmtId="4" fontId="2" fillId="0" borderId="56" xfId="1" applyNumberFormat="1" applyFont="1" applyFill="1" applyBorder="1" applyAlignment="1">
      <alignment horizontal="right" vertical="center" wrapText="1"/>
    </xf>
    <xf numFmtId="4" fontId="2" fillId="0" borderId="3" xfId="1" applyNumberFormat="1" applyFont="1" applyFill="1" applyBorder="1" applyAlignment="1">
      <alignment horizontal="right" vertical="center" wrapText="1"/>
    </xf>
    <xf numFmtId="4" fontId="3" fillId="0" borderId="51" xfId="1" applyNumberFormat="1" applyFont="1" applyFill="1" applyBorder="1" applyAlignment="1">
      <alignment horizontal="right" vertical="center" wrapText="1"/>
    </xf>
    <xf numFmtId="4" fontId="3" fillId="0" borderId="21" xfId="1" applyNumberFormat="1" applyFont="1" applyFill="1" applyBorder="1" applyAlignment="1">
      <alignment horizontal="righ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57" fillId="40" borderId="27" xfId="61" applyNumberFormat="1" applyFont="1" applyFill="1" applyBorder="1" applyProtection="1">
      <protection locked="0"/>
    </xf>
    <xf numFmtId="4" fontId="2" fillId="0" borderId="54" xfId="1" applyNumberFormat="1" applyFont="1" applyFill="1" applyBorder="1" applyAlignment="1">
      <alignment horizontal="right" vertical="center" wrapText="1"/>
    </xf>
    <xf numFmtId="4" fontId="2" fillId="0" borderId="61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0" borderId="73" xfId="1" applyNumberFormat="1" applyFont="1" applyFill="1" applyBorder="1" applyAlignment="1">
      <alignment horizontal="right" vertical="center" wrapText="1"/>
    </xf>
    <xf numFmtId="4" fontId="3" fillId="0" borderId="53" xfId="1" applyNumberFormat="1" applyFont="1" applyFill="1" applyBorder="1" applyAlignment="1">
      <alignment horizontal="right" vertical="center" wrapText="1"/>
    </xf>
    <xf numFmtId="4" fontId="3" fillId="0" borderId="57" xfId="1" applyNumberFormat="1" applyFont="1" applyFill="1" applyBorder="1" applyAlignment="1">
      <alignment horizontal="right" vertical="center" wrapText="1"/>
    </xf>
    <xf numFmtId="4" fontId="3" fillId="0" borderId="54" xfId="1" applyNumberFormat="1" applyFont="1" applyFill="1" applyBorder="1" applyAlignment="1">
      <alignment horizontal="right" vertical="center" wrapText="1"/>
    </xf>
    <xf numFmtId="4" fontId="2" fillId="0" borderId="3" xfId="1" applyNumberFormat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 vertical="center"/>
    </xf>
    <xf numFmtId="4" fontId="3" fillId="0" borderId="54" xfId="1" applyNumberFormat="1" applyFont="1" applyFill="1" applyBorder="1" applyAlignment="1">
      <alignment horizontal="right" vertical="center"/>
    </xf>
    <xf numFmtId="4" fontId="2" fillId="0" borderId="71" xfId="1" applyNumberFormat="1" applyFont="1" applyFill="1" applyBorder="1" applyAlignment="1">
      <alignment horizontal="right" vertical="center"/>
    </xf>
    <xf numFmtId="4" fontId="3" fillId="0" borderId="73" xfId="1" applyNumberFormat="1" applyFont="1" applyFill="1" applyBorder="1" applyAlignment="1">
      <alignment horizontal="right" vertical="center"/>
    </xf>
    <xf numFmtId="4" fontId="25" fillId="0" borderId="3" xfId="1" applyNumberFormat="1" applyFont="1" applyFill="1" applyBorder="1" applyAlignment="1">
      <alignment horizontal="right" vertical="center"/>
    </xf>
    <xf numFmtId="4" fontId="25" fillId="0" borderId="61" xfId="1" applyNumberFormat="1" applyFont="1" applyFill="1" applyBorder="1" applyAlignment="1">
      <alignment horizontal="right" vertical="center"/>
    </xf>
    <xf numFmtId="4" fontId="25" fillId="0" borderId="56" xfId="1" applyNumberFormat="1" applyFont="1" applyFill="1" applyBorder="1" applyAlignment="1">
      <alignment horizontal="right" vertical="center"/>
    </xf>
    <xf numFmtId="4" fontId="25" fillId="0" borderId="53" xfId="1" applyNumberFormat="1" applyFont="1" applyFill="1" applyBorder="1" applyAlignment="1">
      <alignment horizontal="right" vertical="center"/>
    </xf>
    <xf numFmtId="4" fontId="25" fillId="0" borderId="72" xfId="1" applyNumberFormat="1" applyFont="1" applyFill="1" applyBorder="1" applyAlignment="1">
      <alignment horizontal="right" vertical="center"/>
    </xf>
    <xf numFmtId="4" fontId="3" fillId="0" borderId="61" xfId="1" applyNumberFormat="1" applyFont="1" applyFill="1" applyBorder="1" applyAlignment="1">
      <alignment horizontal="right" vertical="center"/>
    </xf>
    <xf numFmtId="4" fontId="3" fillId="0" borderId="56" xfId="1" applyNumberFormat="1" applyFont="1" applyFill="1" applyBorder="1" applyAlignment="1">
      <alignment horizontal="right" vertical="center"/>
    </xf>
    <xf numFmtId="4" fontId="3" fillId="0" borderId="72" xfId="1" applyNumberFormat="1" applyFont="1" applyFill="1" applyBorder="1" applyAlignment="1">
      <alignment horizontal="right" vertical="center" wrapText="1"/>
    </xf>
    <xf numFmtId="4" fontId="3" fillId="0" borderId="61" xfId="1" applyNumberFormat="1" applyFont="1" applyFill="1" applyBorder="1" applyAlignment="1">
      <alignment horizontal="right" vertical="center" wrapText="1"/>
    </xf>
    <xf numFmtId="4" fontId="2" fillId="36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/>
      <protection locked="0"/>
    </xf>
    <xf numFmtId="4" fontId="2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56" xfId="1" applyNumberFormat="1" applyFont="1" applyFill="1" applyBorder="1" applyAlignment="1" applyProtection="1">
      <alignment horizontal="right" vertical="center"/>
      <protection locked="0"/>
    </xf>
    <xf numFmtId="4" fontId="25" fillId="36" borderId="72" xfId="1" applyNumberFormat="1" applyFont="1" applyFill="1" applyBorder="1" applyAlignment="1" applyProtection="1">
      <alignment horizontal="right" vertical="center"/>
      <protection locked="0"/>
    </xf>
    <xf numFmtId="4" fontId="3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6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8" xfId="339" quotePrefix="1" applyNumberFormat="1" applyFont="1" applyBorder="1" applyAlignment="1" applyProtection="1">
      <alignment horizontal="center" vertical="center"/>
    </xf>
    <xf numFmtId="49" fontId="47" fillId="2" borderId="65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8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3" xfId="339" quotePrefix="1" applyNumberFormat="1" applyFont="1" applyBorder="1" applyAlignment="1" applyProtection="1">
      <alignment horizontal="center" vertical="center"/>
    </xf>
    <xf numFmtId="49" fontId="2" fillId="2" borderId="38" xfId="1" applyNumberFormat="1" applyFont="1" applyFill="1" applyBorder="1" applyAlignment="1" applyProtection="1">
      <alignment horizontal="left" vertical="center"/>
    </xf>
    <xf numFmtId="0" fontId="57" fillId="0" borderId="45" xfId="0" applyFont="1" applyBorder="1" applyAlignment="1">
      <alignment horizontal="justify" vertical="justify"/>
    </xf>
    <xf numFmtId="0" fontId="57" fillId="0" borderId="46" xfId="0" applyFont="1" applyBorder="1" applyAlignment="1">
      <alignment horizontal="justify" vertical="justify"/>
    </xf>
    <xf numFmtId="0" fontId="57" fillId="0" borderId="47" xfId="0" applyFont="1" applyBorder="1" applyAlignment="1">
      <alignment horizontal="justify" vertical="justify"/>
    </xf>
    <xf numFmtId="0" fontId="2" fillId="0" borderId="42" xfId="1" applyFont="1" applyBorder="1" applyAlignment="1" applyProtection="1">
      <alignment horizontal="center"/>
    </xf>
    <xf numFmtId="49" fontId="2" fillId="2" borderId="50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8" xfId="1" applyFont="1" applyBorder="1" applyProtection="1"/>
    <xf numFmtId="49" fontId="47" fillId="2" borderId="56" xfId="1" applyNumberFormat="1" applyFont="1" applyFill="1" applyBorder="1" applyAlignment="1" applyProtection="1">
      <alignment vertical="center"/>
    </xf>
    <xf numFmtId="0" fontId="57" fillId="0" borderId="56" xfId="0" applyFont="1" applyBorder="1" applyAlignment="1">
      <alignment horizontal="left" vertical="center"/>
    </xf>
    <xf numFmtId="0" fontId="57" fillId="0" borderId="56" xfId="0" applyFont="1" applyBorder="1" applyAlignment="1">
      <alignment horizontal="center" vertical="center"/>
    </xf>
    <xf numFmtId="49" fontId="2" fillId="0" borderId="58" xfId="339" quotePrefix="1" applyNumberFormat="1" applyFont="1" applyBorder="1" applyAlignment="1" applyProtection="1">
      <alignment horizontal="center" vertical="center"/>
    </xf>
    <xf numFmtId="0" fontId="57" fillId="0" borderId="56" xfId="0" applyFont="1" applyBorder="1" applyAlignment="1">
      <alignment horizontal="right" vertical="center"/>
    </xf>
    <xf numFmtId="0" fontId="24" fillId="0" borderId="56" xfId="0" applyFont="1" applyBorder="1" applyAlignment="1">
      <alignment horizontal="right" vertical="center"/>
    </xf>
    <xf numFmtId="0" fontId="47" fillId="3" borderId="56" xfId="1" applyFont="1" applyFill="1" applyBorder="1" applyAlignment="1" applyProtection="1">
      <alignment horizontal="left"/>
    </xf>
    <xf numFmtId="0" fontId="2" fillId="0" borderId="0" xfId="1" applyFont="1" applyProtection="1"/>
    <xf numFmtId="49" fontId="46" fillId="2" borderId="59" xfId="1" applyNumberFormat="1" applyFont="1" applyFill="1" applyBorder="1" applyAlignment="1" applyProtection="1">
      <alignment horizontal="right" vertical="center" wrapText="1"/>
    </xf>
    <xf numFmtId="0" fontId="46" fillId="3" borderId="31" xfId="1" applyFont="1" applyFill="1" applyBorder="1" applyAlignment="1" applyProtection="1">
      <alignment horizontal="right"/>
    </xf>
    <xf numFmtId="0" fontId="2" fillId="0" borderId="51" xfId="1" applyFont="1" applyBorder="1" applyProtection="1"/>
    <xf numFmtId="49" fontId="2" fillId="0" borderId="51" xfId="339" quotePrefix="1" applyNumberFormat="1" applyFont="1" applyBorder="1" applyAlignment="1" applyProtection="1">
      <alignment horizontal="center" vertical="center"/>
    </xf>
    <xf numFmtId="0" fontId="47" fillId="3" borderId="51" xfId="1" applyFont="1" applyFill="1" applyBorder="1" applyAlignment="1" applyProtection="1">
      <alignment horizontal="left"/>
    </xf>
    <xf numFmtId="0" fontId="2" fillId="3" borderId="51" xfId="1" applyFont="1" applyFill="1" applyBorder="1" applyAlignment="1" applyProtection="1">
      <alignment horizontal="left"/>
    </xf>
    <xf numFmtId="0" fontId="57" fillId="0" borderId="51" xfId="0" applyFont="1" applyBorder="1" applyAlignment="1">
      <alignment horizontal="center" vertical="center"/>
    </xf>
    <xf numFmtId="49" fontId="2" fillId="0" borderId="51" xfId="1" applyNumberFormat="1" applyFont="1" applyBorder="1" applyProtection="1"/>
    <xf numFmtId="0" fontId="57" fillId="0" borderId="51" xfId="0" applyFont="1" applyBorder="1" applyAlignment="1">
      <alignment horizontal="right" vertical="top"/>
    </xf>
    <xf numFmtId="0" fontId="24" fillId="0" borderId="51" xfId="0" applyFont="1" applyBorder="1" applyAlignment="1">
      <alignment horizontal="right" vertical="top"/>
    </xf>
    <xf numFmtId="0" fontId="57" fillId="0" borderId="51" xfId="0" applyFont="1" applyBorder="1" applyAlignment="1">
      <alignment horizontal="left" vertical="center" wrapText="1"/>
    </xf>
    <xf numFmtId="49" fontId="2" fillId="0" borderId="56" xfId="339" quotePrefix="1" applyNumberFormat="1" applyFont="1" applyBorder="1" applyAlignment="1" applyProtection="1">
      <alignment horizontal="center" vertical="center"/>
    </xf>
    <xf numFmtId="0" fontId="2" fillId="0" borderId="56" xfId="1" applyFont="1" applyBorder="1" applyProtection="1"/>
    <xf numFmtId="49" fontId="47" fillId="2" borderId="53" xfId="1" applyNumberFormat="1" applyFont="1" applyFill="1" applyBorder="1" applyAlignment="1" applyProtection="1">
      <alignment vertical="center"/>
    </xf>
    <xf numFmtId="0" fontId="2" fillId="0" borderId="56" xfId="1" quotePrefix="1" applyFont="1" applyBorder="1" applyAlignment="1" applyProtection="1">
      <alignment horizontal="center" vertical="center"/>
    </xf>
    <xf numFmtId="0" fontId="72" fillId="0" borderId="27" xfId="0" applyFont="1" applyBorder="1" applyAlignment="1">
      <alignment vertical="center" wrapText="1"/>
    </xf>
    <xf numFmtId="0" fontId="2" fillId="0" borderId="56" xfId="1" applyFont="1" applyBorder="1" applyAlignment="1" applyProtection="1">
      <alignment horizontal="center" vertical="center"/>
    </xf>
    <xf numFmtId="49" fontId="47" fillId="2" borderId="57" xfId="1" applyNumberFormat="1" applyFont="1" applyFill="1" applyBorder="1" applyAlignment="1" applyProtection="1">
      <alignment vertical="center"/>
    </xf>
    <xf numFmtId="0" fontId="57" fillId="0" borderId="36" xfId="0" applyFont="1" applyBorder="1" applyAlignment="1">
      <alignment horizontal="left" vertical="center" wrapText="1"/>
    </xf>
    <xf numFmtId="0" fontId="47" fillId="0" borderId="56" xfId="1" applyFont="1" applyBorder="1" applyProtection="1"/>
    <xf numFmtId="49" fontId="46" fillId="2" borderId="57" xfId="1" applyNumberFormat="1" applyFont="1" applyFill="1" applyBorder="1" applyAlignment="1" applyProtection="1">
      <alignment vertical="center"/>
    </xf>
    <xf numFmtId="49" fontId="2" fillId="2" borderId="57" xfId="1" applyNumberFormat="1" applyFont="1" applyFill="1" applyBorder="1" applyAlignment="1" applyProtection="1">
      <alignment horizontal="left" vertical="center"/>
    </xf>
    <xf numFmtId="49" fontId="2" fillId="2" borderId="57" xfId="1" applyNumberFormat="1" applyFont="1" applyFill="1" applyBorder="1" applyAlignment="1" applyProtection="1">
      <alignment horizontal="left" vertical="center" wrapText="1"/>
    </xf>
    <xf numFmtId="49" fontId="46" fillId="2" borderId="57" xfId="1" applyNumberFormat="1" applyFont="1" applyFill="1" applyBorder="1" applyAlignment="1" applyProtection="1">
      <alignment horizontal="left" vertical="center" wrapText="1"/>
    </xf>
    <xf numFmtId="49" fontId="47" fillId="2" borderId="61" xfId="1" applyNumberFormat="1" applyFont="1" applyFill="1" applyBorder="1" applyAlignment="1" applyProtection="1">
      <alignment vertical="center"/>
    </xf>
    <xf numFmtId="0" fontId="72" fillId="0" borderId="49" xfId="0" applyFont="1" applyBorder="1" applyAlignment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3" fillId="4" borderId="59" xfId="1" applyNumberFormat="1" applyFont="1" applyFill="1" applyBorder="1" applyAlignment="1" applyProtection="1">
      <alignment vertical="center"/>
    </xf>
    <xf numFmtId="49" fontId="3" fillId="4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6" xfId="1" applyFont="1" applyBorder="1" applyProtection="1"/>
    <xf numFmtId="0" fontId="57" fillId="0" borderId="62" xfId="0" applyFont="1" applyBorder="1" applyAlignment="1">
      <alignment vertical="center"/>
    </xf>
    <xf numFmtId="0" fontId="57" fillId="0" borderId="62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4" xfId="1" applyNumberFormat="1" applyFont="1" applyFill="1" applyBorder="1" applyAlignment="1" applyProtection="1">
      <alignment vertical="center"/>
    </xf>
    <xf numFmtId="49" fontId="3" fillId="4" borderId="67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8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48" borderId="51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54" xfId="1" applyNumberFormat="1" applyFont="1" applyFill="1" applyBorder="1" applyAlignment="1" applyProtection="1">
      <alignment horizontal="right" vertical="center" wrapText="1"/>
      <protection locked="0"/>
    </xf>
    <xf numFmtId="4" fontId="3" fillId="48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54" xfId="1" applyNumberFormat="1" applyFont="1" applyFill="1" applyBorder="1" applyAlignment="1" applyProtection="1">
      <alignment horizontal="right" vertical="center"/>
      <protection locked="0"/>
    </xf>
    <xf numFmtId="4" fontId="3" fillId="48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8" borderId="60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8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8" borderId="3" xfId="1" applyNumberFormat="1" applyFont="1" applyFill="1" applyBorder="1" applyAlignment="1" applyProtection="1">
      <alignment horizontal="right" vertical="center"/>
      <protection locked="0"/>
    </xf>
    <xf numFmtId="4" fontId="2" fillId="48" borderId="3" xfId="1" applyNumberFormat="1" applyFont="1" applyFill="1" applyBorder="1" applyAlignment="1" applyProtection="1">
      <alignment horizontal="right" vertical="center"/>
      <protection locked="0"/>
    </xf>
    <xf numFmtId="4" fontId="2" fillId="48" borderId="56" xfId="1" applyNumberFormat="1" applyFont="1" applyFill="1" applyBorder="1" applyAlignment="1" applyProtection="1">
      <alignment horizontal="right" vertical="center"/>
      <protection locked="0"/>
    </xf>
    <xf numFmtId="4" fontId="2" fillId="48" borderId="1" xfId="1" applyNumberFormat="1" applyFont="1" applyFill="1" applyBorder="1" applyAlignment="1" applyProtection="1">
      <alignment horizontal="right" vertical="center"/>
      <protection locked="0"/>
    </xf>
    <xf numFmtId="4" fontId="2" fillId="48" borderId="73" xfId="1" applyNumberFormat="1" applyFont="1" applyFill="1" applyBorder="1" applyAlignment="1" applyProtection="1">
      <alignment horizontal="right" vertical="center"/>
      <protection locked="0"/>
    </xf>
    <xf numFmtId="4" fontId="24" fillId="48" borderId="73" xfId="1" applyNumberFormat="1" applyFont="1" applyFill="1" applyBorder="1" applyAlignment="1" applyProtection="1">
      <alignment horizontal="right" vertical="center"/>
      <protection locked="0"/>
    </xf>
    <xf numFmtId="4" fontId="24" fillId="48" borderId="72" xfId="1" applyNumberFormat="1" applyFont="1" applyFill="1" applyBorder="1" applyAlignment="1" applyProtection="1">
      <alignment horizontal="right" vertical="center"/>
      <protection locked="0"/>
    </xf>
    <xf numFmtId="4" fontId="24" fillId="48" borderId="56" xfId="1" applyNumberFormat="1" applyFont="1" applyFill="1" applyBorder="1" applyAlignment="1" applyProtection="1">
      <alignment horizontal="right" vertical="center"/>
      <protection locked="0"/>
    </xf>
    <xf numFmtId="4" fontId="25" fillId="48" borderId="72" xfId="1" applyNumberFormat="1" applyFont="1" applyFill="1" applyBorder="1" applyAlignment="1" applyProtection="1">
      <alignment horizontal="right" vertical="center"/>
      <protection locked="0"/>
    </xf>
    <xf numFmtId="4" fontId="3" fillId="48" borderId="56" xfId="1" applyNumberFormat="1" applyFont="1" applyFill="1" applyBorder="1" applyAlignment="1" applyProtection="1">
      <alignment horizontal="right" vertical="center"/>
      <protection locked="0"/>
    </xf>
    <xf numFmtId="4" fontId="57" fillId="49" borderId="27" xfId="61" applyNumberFormat="1" applyFont="1" applyFill="1" applyBorder="1" applyProtection="1">
      <protection locked="0"/>
    </xf>
    <xf numFmtId="0" fontId="57" fillId="41" borderId="74" xfId="61" applyFont="1" applyFill="1" applyBorder="1" applyAlignment="1">
      <alignment horizontal="center" vertical="center"/>
    </xf>
    <xf numFmtId="0" fontId="57" fillId="41" borderId="77" xfId="61" applyFont="1" applyFill="1" applyBorder="1" applyAlignment="1">
      <alignment horizontal="center" vertical="center"/>
    </xf>
    <xf numFmtId="1" fontId="3" fillId="4" borderId="56" xfId="1" applyNumberFormat="1" applyFont="1" applyFill="1" applyBorder="1" applyAlignment="1">
      <alignment horizontal="center" vertical="center" wrapText="1"/>
    </xf>
    <xf numFmtId="0" fontId="76" fillId="48" borderId="28" xfId="58" applyFont="1" applyFill="1" applyBorder="1" applyProtection="1">
      <protection locked="0"/>
    </xf>
    <xf numFmtId="0" fontId="76" fillId="48" borderId="41" xfId="58" applyFont="1" applyFill="1" applyBorder="1" applyProtection="1">
      <protection locked="0"/>
    </xf>
    <xf numFmtId="0" fontId="76" fillId="48" borderId="40" xfId="58" applyFont="1" applyFill="1" applyBorder="1" applyProtection="1">
      <protection locked="0"/>
    </xf>
    <xf numFmtId="0" fontId="76" fillId="48" borderId="42" xfId="58" applyFont="1" applyFill="1" applyBorder="1" applyProtection="1">
      <protection locked="0"/>
    </xf>
    <xf numFmtId="0" fontId="77" fillId="46" borderId="36" xfId="58" applyFont="1" applyFill="1" applyBorder="1" applyAlignment="1">
      <alignment horizontal="center"/>
    </xf>
    <xf numFmtId="0" fontId="77" fillId="46" borderId="29" xfId="58" applyFont="1" applyFill="1" applyBorder="1" applyAlignment="1">
      <alignment horizontal="center"/>
    </xf>
    <xf numFmtId="0" fontId="77" fillId="46" borderId="27" xfId="58" applyFont="1" applyFill="1" applyBorder="1" applyAlignment="1">
      <alignment horizontal="center"/>
    </xf>
    <xf numFmtId="0" fontId="77" fillId="46" borderId="44" xfId="58" applyFont="1" applyFill="1" applyBorder="1" applyAlignment="1">
      <alignment horizontal="center"/>
    </xf>
    <xf numFmtId="0" fontId="77" fillId="36" borderId="40" xfId="58" applyFont="1" applyFill="1" applyBorder="1" applyAlignment="1">
      <alignment horizontal="center" vertical="center" wrapText="1"/>
    </xf>
    <xf numFmtId="0" fontId="77" fillId="45" borderId="29" xfId="58" applyFont="1" applyFill="1" applyBorder="1" applyAlignment="1">
      <alignment horizontal="center"/>
    </xf>
    <xf numFmtId="0" fontId="77" fillId="36" borderId="29" xfId="58" applyFont="1" applyFill="1" applyBorder="1" applyAlignment="1">
      <alignment horizontal="center"/>
    </xf>
    <xf numFmtId="0" fontId="77" fillId="50" borderId="29" xfId="58" applyFont="1" applyFill="1" applyBorder="1" applyAlignment="1" applyProtection="1">
      <alignment horizontal="right"/>
      <protection locked="0"/>
    </xf>
    <xf numFmtId="0" fontId="77" fillId="47" borderId="29" xfId="58" applyFont="1" applyFill="1" applyBorder="1" applyAlignment="1">
      <alignment horizontal="right"/>
    </xf>
    <xf numFmtId="0" fontId="76" fillId="0" borderId="0" xfId="58" applyFont="1"/>
    <xf numFmtId="0" fontId="77" fillId="43" borderId="29" xfId="58" applyFont="1" applyFill="1" applyBorder="1"/>
    <xf numFmtId="0" fontId="77" fillId="46" borderId="28" xfId="58" applyFont="1" applyFill="1" applyBorder="1" applyAlignment="1">
      <alignment horizontal="center"/>
    </xf>
    <xf numFmtId="0" fontId="76" fillId="0" borderId="0" xfId="0" applyFont="1"/>
    <xf numFmtId="0" fontId="78" fillId="46" borderId="56" xfId="55" applyFont="1" applyFill="1" applyBorder="1" applyAlignment="1">
      <alignment horizontal="center"/>
    </xf>
    <xf numFmtId="0" fontId="76" fillId="43" borderId="35" xfId="58" applyFont="1" applyFill="1" applyBorder="1" applyAlignment="1">
      <alignment horizontal="right"/>
    </xf>
    <xf numFmtId="0" fontId="76" fillId="43" borderId="29" xfId="58" applyFont="1" applyFill="1" applyBorder="1" applyAlignment="1">
      <alignment horizontal="right"/>
    </xf>
    <xf numFmtId="0" fontId="69" fillId="0" borderId="0" xfId="55" applyFont="1" applyAlignment="1">
      <alignment horizontal="left"/>
    </xf>
    <xf numFmtId="0" fontId="79" fillId="0" borderId="0" xfId="55" applyFont="1" applyAlignment="1">
      <alignment horizontal="left"/>
    </xf>
    <xf numFmtId="0" fontId="79" fillId="0" borderId="0" xfId="55" applyFont="1" applyAlignment="1">
      <alignment horizontal="center"/>
    </xf>
    <xf numFmtId="0" fontId="80" fillId="0" borderId="0" xfId="0" applyFont="1"/>
    <xf numFmtId="0" fontId="23" fillId="42" borderId="0" xfId="52" applyFill="1" applyProtection="1">
      <protection locked="0"/>
    </xf>
    <xf numFmtId="0" fontId="3" fillId="0" borderId="56" xfId="1" quotePrefix="1" applyFont="1" applyBorder="1" applyAlignment="1">
      <alignment horizontal="center" vertical="center"/>
    </xf>
    <xf numFmtId="0" fontId="3" fillId="0" borderId="56" xfId="1" applyFont="1" applyBorder="1"/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73" xfId="1" applyNumberFormat="1" applyFont="1" applyFill="1" applyBorder="1" applyAlignment="1" applyProtection="1">
      <alignment horizontal="right" vertical="center"/>
    </xf>
    <xf numFmtId="4" fontId="3" fillId="3" borderId="51" xfId="1" applyNumberFormat="1" applyFont="1" applyFill="1" applyBorder="1" applyAlignment="1" applyProtection="1">
      <alignment horizontal="right" vertical="center" wrapText="1"/>
      <protection locked="0"/>
    </xf>
    <xf numFmtId="49" fontId="3" fillId="3" borderId="66" xfId="1" applyNumberFormat="1" applyFont="1" applyFill="1" applyBorder="1" applyAlignment="1" applyProtection="1">
      <alignment horizontal="center" vertical="center"/>
    </xf>
    <xf numFmtId="0" fontId="76" fillId="42" borderId="0" xfId="52" applyFont="1" applyFill="1" applyAlignment="1" applyProtection="1">
      <alignment horizontal="left"/>
      <protection locked="0"/>
    </xf>
    <xf numFmtId="14" fontId="51" fillId="42" borderId="0" xfId="55" applyNumberFormat="1" applyFont="1" applyFill="1" applyAlignment="1" applyProtection="1">
      <alignment horizontal="center"/>
      <protection locked="0"/>
    </xf>
    <xf numFmtId="0" fontId="58" fillId="41" borderId="75" xfId="61" applyFont="1" applyFill="1" applyBorder="1" applyAlignment="1">
      <alignment horizontal="center" vertical="center"/>
    </xf>
    <xf numFmtId="0" fontId="58" fillId="41" borderId="76" xfId="61" applyFont="1" applyFill="1" applyBorder="1" applyAlignment="1">
      <alignment horizontal="center" vertical="center"/>
    </xf>
    <xf numFmtId="0" fontId="57" fillId="41" borderId="56" xfId="61" applyFont="1" applyFill="1" applyBorder="1" applyAlignment="1">
      <alignment horizontal="center" vertical="center"/>
    </xf>
    <xf numFmtId="0" fontId="76" fillId="42" borderId="0" xfId="52" applyFont="1" applyFill="1" applyAlignment="1" applyProtection="1">
      <alignment horizontal="center"/>
      <protection locked="0"/>
    </xf>
    <xf numFmtId="0" fontId="51" fillId="0" borderId="0" xfId="213" applyFont="1" applyAlignment="1" applyProtection="1">
      <alignment horizontal="center" vertical="center"/>
    </xf>
    <xf numFmtId="0" fontId="77" fillId="36" borderId="28" xfId="58" applyFont="1" applyFill="1" applyBorder="1" applyAlignment="1">
      <alignment horizontal="center" vertical="center"/>
    </xf>
    <xf numFmtId="0" fontId="77" fillId="36" borderId="36" xfId="58" applyFont="1" applyFill="1" applyBorder="1" applyAlignment="1">
      <alignment horizontal="center" vertical="center"/>
    </xf>
    <xf numFmtId="0" fontId="77" fillId="36" borderId="27" xfId="58" applyFont="1" applyFill="1" applyBorder="1" applyAlignment="1">
      <alignment horizontal="center" vertical="center"/>
    </xf>
    <xf numFmtId="0" fontId="77" fillId="36" borderId="40" xfId="58" applyFont="1" applyFill="1" applyBorder="1" applyAlignment="1">
      <alignment horizontal="center" vertical="center"/>
    </xf>
    <xf numFmtId="0" fontId="77" fillId="36" borderId="78" xfId="58" applyFont="1" applyFill="1" applyBorder="1" applyAlignment="1">
      <alignment horizontal="center" vertical="center"/>
    </xf>
    <xf numFmtId="0" fontId="68" fillId="46" borderId="28" xfId="58" applyFont="1" applyFill="1" applyBorder="1" applyAlignment="1">
      <alignment horizontal="center" vertical="center" wrapText="1"/>
    </xf>
    <xf numFmtId="0" fontId="68" fillId="46" borderId="36" xfId="58" applyFont="1" applyFill="1" applyBorder="1" applyAlignment="1">
      <alignment horizontal="center" vertical="center" wrapText="1"/>
    </xf>
    <xf numFmtId="0" fontId="68" fillId="46" borderId="27" xfId="58" applyFont="1" applyFill="1" applyBorder="1" applyAlignment="1">
      <alignment horizontal="center" vertical="center" wrapText="1"/>
    </xf>
    <xf numFmtId="0" fontId="67" fillId="0" borderId="0" xfId="55" applyFont="1" applyAlignment="1">
      <alignment horizontal="center" vertical="center"/>
    </xf>
    <xf numFmtId="0" fontId="77" fillId="36" borderId="29" xfId="58" applyFont="1" applyFill="1" applyBorder="1" applyAlignment="1">
      <alignment horizontal="center" vertical="center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D8C5A8"/>
      <color rgb="FFE6DAC8"/>
      <color rgb="FFBD9C69"/>
      <color rgb="FFA98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15875</xdr:rowOff>
    </xdr:from>
    <xdr:to>
      <xdr:col>4</xdr:col>
      <xdr:colOff>23813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875"/>
          <a:ext cx="1243013" cy="92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19999</xdr:colOff>
      <xdr:row>4</xdr:row>
      <xdr:rowOff>94826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238250" cy="969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53341</xdr:rowOff>
    </xdr:from>
    <xdr:to>
      <xdr:col>2</xdr:col>
      <xdr:colOff>133350</xdr:colOff>
      <xdr:row>3</xdr:row>
      <xdr:rowOff>189908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3341"/>
          <a:ext cx="1362075" cy="10223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228601</xdr:rowOff>
    </xdr:from>
    <xdr:to>
      <xdr:col>1</xdr:col>
      <xdr:colOff>1266825</xdr:colOff>
      <xdr:row>4</xdr:row>
      <xdr:rowOff>143397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28601"/>
          <a:ext cx="1266825" cy="9053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66676</xdr:rowOff>
    </xdr:from>
    <xdr:to>
      <xdr:col>0</xdr:col>
      <xdr:colOff>1423016</xdr:colOff>
      <xdr:row>4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B57B76-B5F4-48D6-B80E-7EADB2A2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" y="66676"/>
          <a:ext cx="127379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05"/>
  <sheetViews>
    <sheetView showGridLines="0" tabSelected="1" zoomScaleNormal="100" workbookViewId="0">
      <selection activeCell="G19" sqref="G19"/>
    </sheetView>
  </sheetViews>
  <sheetFormatPr defaultColWidth="8.85546875" defaultRowHeight="15" customHeight="1"/>
  <cols>
    <col min="1" max="1" width="3.28515625" style="9" customWidth="1"/>
    <col min="2" max="2" width="6.5703125" style="9" bestFit="1" customWidth="1"/>
    <col min="3" max="3" width="5.140625" style="9" bestFit="1" customWidth="1"/>
    <col min="4" max="4" width="5" style="9" bestFit="1" customWidth="1"/>
    <col min="5" max="5" width="7.42578125" style="9" bestFit="1" customWidth="1"/>
    <col min="6" max="6" width="6" style="9" bestFit="1" customWidth="1"/>
    <col min="7" max="7" width="36.28515625" style="10" customWidth="1"/>
    <col min="8" max="37" width="12.42578125" style="10" customWidth="1"/>
    <col min="38" max="240" width="8.85546875" style="10" customWidth="1"/>
    <col min="241" max="16384" width="8.85546875" style="9"/>
  </cols>
  <sheetData>
    <row r="1" spans="2:256" ht="36.75" customHeight="1">
      <c r="G1" s="11"/>
      <c r="H1" s="143" t="s">
        <v>463</v>
      </c>
      <c r="I1" s="12"/>
      <c r="J1" s="12"/>
      <c r="K1" s="12"/>
      <c r="L1" s="12"/>
      <c r="M1" s="15"/>
      <c r="N1" s="15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2:256" ht="17.25" customHeight="1">
      <c r="G2" s="5"/>
      <c r="H2" s="9"/>
      <c r="I2" s="9"/>
      <c r="J2" s="9"/>
      <c r="K2" s="9"/>
      <c r="L2" s="9"/>
      <c r="M2" s="9"/>
      <c r="N2" s="9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2:256" ht="17.25" customHeight="1">
      <c r="G3" s="5"/>
      <c r="H3" s="9"/>
      <c r="I3" s="9"/>
      <c r="J3" s="5"/>
      <c r="K3" s="5"/>
      <c r="L3" s="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2:256" ht="15" customHeight="1">
      <c r="G4" s="5"/>
      <c r="H4" s="31" t="s">
        <v>12</v>
      </c>
      <c r="I4" s="5"/>
      <c r="J4" s="9"/>
      <c r="K4" s="5"/>
      <c r="L4" s="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2:256" ht="15" customHeight="1">
      <c r="B5" s="396" t="s">
        <v>128</v>
      </c>
      <c r="G5" s="14"/>
      <c r="H5" s="3"/>
      <c r="I5" s="3"/>
      <c r="J5" s="3"/>
      <c r="K5" s="4"/>
      <c r="L5" s="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2:256" ht="15" customHeight="1">
      <c r="B6" s="406"/>
      <c r="C6" s="406"/>
      <c r="D6" s="406"/>
      <c r="E6" s="406"/>
      <c r="F6" s="406"/>
      <c r="G6" s="406"/>
      <c r="H6" s="3"/>
      <c r="I6" s="3"/>
      <c r="J6" s="3"/>
      <c r="K6" s="4"/>
      <c r="L6" s="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2:256" ht="15" customHeight="1">
      <c r="B7" s="397" t="s">
        <v>118</v>
      </c>
      <c r="G7" s="14"/>
      <c r="H7" s="3"/>
      <c r="I7" s="3"/>
      <c r="J7" s="3"/>
      <c r="K7" s="4"/>
      <c r="L7" s="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2:256" ht="15" customHeight="1">
      <c r="B8" s="407"/>
      <c r="C8" s="407"/>
      <c r="D8" s="407"/>
      <c r="E8" s="407"/>
      <c r="F8" s="407"/>
      <c r="G8" s="407"/>
      <c r="H8" s="3"/>
      <c r="I8" s="3"/>
      <c r="J8" s="3"/>
      <c r="K8" s="4"/>
      <c r="L8" s="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6" ht="15" customHeight="1">
      <c r="G9" s="14"/>
      <c r="H9" s="3"/>
      <c r="I9" s="3"/>
      <c r="J9" s="3"/>
      <c r="K9" s="4"/>
      <c r="L9" s="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2:256" s="10" customFormat="1" ht="31.5" customHeight="1">
      <c r="B10" s="23" t="s">
        <v>145</v>
      </c>
      <c r="C10" s="23" t="s">
        <v>146</v>
      </c>
      <c r="D10" s="23" t="s">
        <v>147</v>
      </c>
      <c r="E10" s="23" t="s">
        <v>148</v>
      </c>
      <c r="F10" s="23" t="s">
        <v>149</v>
      </c>
      <c r="G10" s="130" t="s">
        <v>144</v>
      </c>
      <c r="H10" s="130" t="s">
        <v>0</v>
      </c>
      <c r="I10" s="130" t="s">
        <v>13</v>
      </c>
      <c r="J10" s="130" t="s">
        <v>82</v>
      </c>
      <c r="K10" s="130" t="s">
        <v>83</v>
      </c>
      <c r="L10" s="130" t="s">
        <v>84</v>
      </c>
      <c r="M10" s="130" t="s">
        <v>85</v>
      </c>
      <c r="N10" s="130" t="s">
        <v>86</v>
      </c>
      <c r="O10" s="130" t="s">
        <v>87</v>
      </c>
      <c r="P10" s="130" t="s">
        <v>88</v>
      </c>
      <c r="Q10" s="130" t="s">
        <v>89</v>
      </c>
      <c r="R10" s="130" t="s">
        <v>90</v>
      </c>
      <c r="S10" s="130" t="s">
        <v>91</v>
      </c>
      <c r="T10" s="130" t="s">
        <v>92</v>
      </c>
      <c r="U10" s="130" t="s">
        <v>93</v>
      </c>
      <c r="V10" s="130" t="s">
        <v>94</v>
      </c>
      <c r="W10" s="130" t="s">
        <v>324</v>
      </c>
      <c r="X10" s="130" t="s">
        <v>325</v>
      </c>
      <c r="Y10" s="374">
        <v>2038</v>
      </c>
      <c r="Z10" s="374">
        <f>+Y10+1</f>
        <v>2039</v>
      </c>
      <c r="AA10" s="374">
        <f t="shared" ref="AA10:AK10" si="0">+Z10+1</f>
        <v>2040</v>
      </c>
      <c r="AB10" s="374">
        <f t="shared" si="0"/>
        <v>2041</v>
      </c>
      <c r="AC10" s="374">
        <f t="shared" si="0"/>
        <v>2042</v>
      </c>
      <c r="AD10" s="374">
        <f t="shared" si="0"/>
        <v>2043</v>
      </c>
      <c r="AE10" s="374">
        <f t="shared" si="0"/>
        <v>2044</v>
      </c>
      <c r="AF10" s="374">
        <f t="shared" si="0"/>
        <v>2045</v>
      </c>
      <c r="AG10" s="374">
        <f t="shared" si="0"/>
        <v>2046</v>
      </c>
      <c r="AH10" s="374">
        <f t="shared" si="0"/>
        <v>2047</v>
      </c>
      <c r="AI10" s="374">
        <f t="shared" si="0"/>
        <v>2048</v>
      </c>
      <c r="AJ10" s="374">
        <f t="shared" si="0"/>
        <v>2049</v>
      </c>
      <c r="AK10" s="374">
        <f t="shared" si="0"/>
        <v>2050</v>
      </c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2:256" s="10" customFormat="1" ht="14.25" customHeight="1">
      <c r="B11" s="280" t="s">
        <v>150</v>
      </c>
      <c r="C11" s="280"/>
      <c r="D11" s="280"/>
      <c r="E11" s="280"/>
      <c r="F11" s="280"/>
      <c r="G11" s="281" t="s">
        <v>1</v>
      </c>
      <c r="H11" s="84">
        <f>H12</f>
        <v>0</v>
      </c>
      <c r="I11" s="125">
        <f t="shared" ref="I11:AK11" si="1">I12</f>
        <v>0</v>
      </c>
      <c r="J11" s="125">
        <f t="shared" si="1"/>
        <v>0</v>
      </c>
      <c r="K11" s="125">
        <f t="shared" si="1"/>
        <v>0</v>
      </c>
      <c r="L11" s="125">
        <f t="shared" si="1"/>
        <v>0</v>
      </c>
      <c r="M11" s="125">
        <f t="shared" si="1"/>
        <v>0</v>
      </c>
      <c r="N11" s="125">
        <f t="shared" si="1"/>
        <v>0</v>
      </c>
      <c r="O11" s="125">
        <f t="shared" si="1"/>
        <v>0</v>
      </c>
      <c r="P11" s="125">
        <f t="shared" si="1"/>
        <v>0</v>
      </c>
      <c r="Q11" s="125">
        <f t="shared" si="1"/>
        <v>0</v>
      </c>
      <c r="R11" s="125">
        <f t="shared" si="1"/>
        <v>0</v>
      </c>
      <c r="S11" s="125">
        <f t="shared" si="1"/>
        <v>0</v>
      </c>
      <c r="T11" s="125">
        <f t="shared" si="1"/>
        <v>0</v>
      </c>
      <c r="U11" s="125">
        <f t="shared" si="1"/>
        <v>0</v>
      </c>
      <c r="V11" s="125">
        <f t="shared" si="1"/>
        <v>0</v>
      </c>
      <c r="W11" s="125">
        <f t="shared" si="1"/>
        <v>0</v>
      </c>
      <c r="X11" s="125">
        <f t="shared" si="1"/>
        <v>0</v>
      </c>
      <c r="Y11" s="125">
        <f t="shared" si="1"/>
        <v>0</v>
      </c>
      <c r="Z11" s="125">
        <f t="shared" si="1"/>
        <v>0</v>
      </c>
      <c r="AA11" s="125">
        <f t="shared" si="1"/>
        <v>0</v>
      </c>
      <c r="AB11" s="125">
        <f t="shared" si="1"/>
        <v>0</v>
      </c>
      <c r="AC11" s="125">
        <f t="shared" si="1"/>
        <v>0</v>
      </c>
      <c r="AD11" s="125">
        <f t="shared" si="1"/>
        <v>0</v>
      </c>
      <c r="AE11" s="125">
        <f t="shared" si="1"/>
        <v>0</v>
      </c>
      <c r="AF11" s="125">
        <f t="shared" si="1"/>
        <v>0</v>
      </c>
      <c r="AG11" s="125">
        <f t="shared" si="1"/>
        <v>0</v>
      </c>
      <c r="AH11" s="125">
        <f t="shared" si="1"/>
        <v>0</v>
      </c>
      <c r="AI11" s="125">
        <f t="shared" si="1"/>
        <v>0</v>
      </c>
      <c r="AJ11" s="125">
        <f t="shared" si="1"/>
        <v>0</v>
      </c>
      <c r="AK11" s="125">
        <f t="shared" si="1"/>
        <v>0</v>
      </c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2:256" s="10" customFormat="1" ht="14.25" customHeight="1">
      <c r="B12" s="282"/>
      <c r="C12" s="282" t="s">
        <v>152</v>
      </c>
      <c r="D12" s="282"/>
      <c r="E12" s="282"/>
      <c r="F12" s="282"/>
      <c r="G12" s="283" t="s">
        <v>181</v>
      </c>
      <c r="H12" s="84">
        <f>H13+H14+H15+H16+H17+H21</f>
        <v>0</v>
      </c>
      <c r="I12" s="125">
        <f t="shared" ref="I12:Y12" si="2">I13+I14+I15+I16+I17+I21</f>
        <v>0</v>
      </c>
      <c r="J12" s="125">
        <f t="shared" si="2"/>
        <v>0</v>
      </c>
      <c r="K12" s="125">
        <f t="shared" si="2"/>
        <v>0</v>
      </c>
      <c r="L12" s="125">
        <f t="shared" si="2"/>
        <v>0</v>
      </c>
      <c r="M12" s="125">
        <f t="shared" si="2"/>
        <v>0</v>
      </c>
      <c r="N12" s="125">
        <f t="shared" si="2"/>
        <v>0</v>
      </c>
      <c r="O12" s="125">
        <f t="shared" si="2"/>
        <v>0</v>
      </c>
      <c r="P12" s="125">
        <f t="shared" si="2"/>
        <v>0</v>
      </c>
      <c r="Q12" s="125">
        <f t="shared" si="2"/>
        <v>0</v>
      </c>
      <c r="R12" s="125">
        <f t="shared" si="2"/>
        <v>0</v>
      </c>
      <c r="S12" s="125">
        <f t="shared" si="2"/>
        <v>0</v>
      </c>
      <c r="T12" s="125">
        <f t="shared" si="2"/>
        <v>0</v>
      </c>
      <c r="U12" s="125">
        <f t="shared" si="2"/>
        <v>0</v>
      </c>
      <c r="V12" s="125">
        <f t="shared" si="2"/>
        <v>0</v>
      </c>
      <c r="W12" s="125">
        <f t="shared" si="2"/>
        <v>0</v>
      </c>
      <c r="X12" s="125">
        <f t="shared" si="2"/>
        <v>0</v>
      </c>
      <c r="Y12" s="125">
        <f t="shared" si="2"/>
        <v>0</v>
      </c>
      <c r="Z12" s="125">
        <f t="shared" ref="Z12:AK12" si="3">Z13+Z14+Z15+Z16+Z17+Z21</f>
        <v>0</v>
      </c>
      <c r="AA12" s="125">
        <f t="shared" si="3"/>
        <v>0</v>
      </c>
      <c r="AB12" s="125">
        <f t="shared" si="3"/>
        <v>0</v>
      </c>
      <c r="AC12" s="125">
        <f t="shared" si="3"/>
        <v>0</v>
      </c>
      <c r="AD12" s="125">
        <f t="shared" si="3"/>
        <v>0</v>
      </c>
      <c r="AE12" s="125">
        <f t="shared" si="3"/>
        <v>0</v>
      </c>
      <c r="AF12" s="125">
        <f t="shared" si="3"/>
        <v>0</v>
      </c>
      <c r="AG12" s="125">
        <f t="shared" si="3"/>
        <v>0</v>
      </c>
      <c r="AH12" s="125">
        <f t="shared" si="3"/>
        <v>0</v>
      </c>
      <c r="AI12" s="125">
        <f t="shared" si="3"/>
        <v>0</v>
      </c>
      <c r="AJ12" s="125">
        <f t="shared" si="3"/>
        <v>0</v>
      </c>
      <c r="AK12" s="125">
        <f t="shared" si="3"/>
        <v>0</v>
      </c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2:256" s="10" customFormat="1" ht="12.95" customHeight="1">
      <c r="B13" s="284"/>
      <c r="C13" s="282"/>
      <c r="D13" s="282" t="s">
        <v>152</v>
      </c>
      <c r="E13" s="285"/>
      <c r="F13" s="285"/>
      <c r="G13" s="286" t="s">
        <v>182</v>
      </c>
      <c r="H13" s="261">
        <v>0</v>
      </c>
      <c r="I13" s="345">
        <v>0</v>
      </c>
      <c r="J13" s="345">
        <v>0</v>
      </c>
      <c r="K13" s="345">
        <v>0</v>
      </c>
      <c r="L13" s="345">
        <v>0</v>
      </c>
      <c r="M13" s="345">
        <v>0</v>
      </c>
      <c r="N13" s="345">
        <v>0</v>
      </c>
      <c r="O13" s="345">
        <v>0</v>
      </c>
      <c r="P13" s="345">
        <v>0</v>
      </c>
      <c r="Q13" s="345">
        <v>0</v>
      </c>
      <c r="R13" s="345">
        <v>0</v>
      </c>
      <c r="S13" s="345">
        <v>0</v>
      </c>
      <c r="T13" s="345">
        <v>0</v>
      </c>
      <c r="U13" s="345">
        <v>0</v>
      </c>
      <c r="V13" s="345">
        <v>0</v>
      </c>
      <c r="W13" s="345">
        <v>0</v>
      </c>
      <c r="X13" s="345">
        <v>0</v>
      </c>
      <c r="Y13" s="345">
        <v>0</v>
      </c>
      <c r="Z13" s="345">
        <v>0</v>
      </c>
      <c r="AA13" s="345">
        <v>0</v>
      </c>
      <c r="AB13" s="345">
        <v>0</v>
      </c>
      <c r="AC13" s="345">
        <v>0</v>
      </c>
      <c r="AD13" s="345">
        <v>0</v>
      </c>
      <c r="AE13" s="345">
        <v>0</v>
      </c>
      <c r="AF13" s="345">
        <v>0</v>
      </c>
      <c r="AG13" s="345">
        <v>0</v>
      </c>
      <c r="AH13" s="345">
        <v>0</v>
      </c>
      <c r="AI13" s="345">
        <v>0</v>
      </c>
      <c r="AJ13" s="345">
        <v>0</v>
      </c>
      <c r="AK13" s="345">
        <v>0</v>
      </c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2:256" s="10" customFormat="1" ht="12.95" customHeight="1">
      <c r="B14" s="284"/>
      <c r="C14" s="282"/>
      <c r="D14" s="282" t="s">
        <v>153</v>
      </c>
      <c r="E14" s="282"/>
      <c r="F14" s="282"/>
      <c r="G14" s="286" t="s">
        <v>183</v>
      </c>
      <c r="H14" s="261">
        <v>0</v>
      </c>
      <c r="I14" s="345">
        <v>0</v>
      </c>
      <c r="J14" s="345">
        <v>0</v>
      </c>
      <c r="K14" s="345">
        <v>0</v>
      </c>
      <c r="L14" s="345">
        <v>0</v>
      </c>
      <c r="M14" s="345">
        <v>0</v>
      </c>
      <c r="N14" s="345">
        <v>0</v>
      </c>
      <c r="O14" s="345">
        <v>0</v>
      </c>
      <c r="P14" s="345">
        <v>0</v>
      </c>
      <c r="Q14" s="345">
        <v>0</v>
      </c>
      <c r="R14" s="345">
        <v>0</v>
      </c>
      <c r="S14" s="345">
        <v>0</v>
      </c>
      <c r="T14" s="345">
        <v>0</v>
      </c>
      <c r="U14" s="345">
        <v>0</v>
      </c>
      <c r="V14" s="345">
        <v>0</v>
      </c>
      <c r="W14" s="345">
        <v>0</v>
      </c>
      <c r="X14" s="345">
        <v>0</v>
      </c>
      <c r="Y14" s="345">
        <v>0</v>
      </c>
      <c r="Z14" s="345">
        <v>0</v>
      </c>
      <c r="AA14" s="345">
        <v>0</v>
      </c>
      <c r="AB14" s="345">
        <v>0</v>
      </c>
      <c r="AC14" s="345">
        <v>0</v>
      </c>
      <c r="AD14" s="345">
        <v>0</v>
      </c>
      <c r="AE14" s="345">
        <v>0</v>
      </c>
      <c r="AF14" s="345">
        <v>0</v>
      </c>
      <c r="AG14" s="345">
        <v>0</v>
      </c>
      <c r="AH14" s="345">
        <v>0</v>
      </c>
      <c r="AI14" s="345">
        <v>0</v>
      </c>
      <c r="AJ14" s="345">
        <v>0</v>
      </c>
      <c r="AK14" s="345">
        <v>0</v>
      </c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2:256" s="10" customFormat="1" ht="12">
      <c r="B15" s="284"/>
      <c r="C15" s="282"/>
      <c r="D15" s="282" t="s">
        <v>154</v>
      </c>
      <c r="E15" s="282"/>
      <c r="F15" s="282"/>
      <c r="G15" s="286" t="s">
        <v>184</v>
      </c>
      <c r="H15" s="261">
        <v>0</v>
      </c>
      <c r="I15" s="345">
        <v>0</v>
      </c>
      <c r="J15" s="345">
        <v>0</v>
      </c>
      <c r="K15" s="345">
        <v>0</v>
      </c>
      <c r="L15" s="345">
        <v>0</v>
      </c>
      <c r="M15" s="345">
        <v>0</v>
      </c>
      <c r="N15" s="345">
        <v>0</v>
      </c>
      <c r="O15" s="345">
        <v>0</v>
      </c>
      <c r="P15" s="345">
        <v>0</v>
      </c>
      <c r="Q15" s="345">
        <v>0</v>
      </c>
      <c r="R15" s="345">
        <v>0</v>
      </c>
      <c r="S15" s="345">
        <v>0</v>
      </c>
      <c r="T15" s="345">
        <v>0</v>
      </c>
      <c r="U15" s="345">
        <v>0</v>
      </c>
      <c r="V15" s="345">
        <v>0</v>
      </c>
      <c r="W15" s="345">
        <v>0</v>
      </c>
      <c r="X15" s="345">
        <v>0</v>
      </c>
      <c r="Y15" s="345">
        <v>0</v>
      </c>
      <c r="Z15" s="345">
        <v>0</v>
      </c>
      <c r="AA15" s="345">
        <v>0</v>
      </c>
      <c r="AB15" s="345">
        <v>0</v>
      </c>
      <c r="AC15" s="345">
        <v>0</v>
      </c>
      <c r="AD15" s="345">
        <v>0</v>
      </c>
      <c r="AE15" s="345">
        <v>0</v>
      </c>
      <c r="AF15" s="345">
        <v>0</v>
      </c>
      <c r="AG15" s="345">
        <v>0</v>
      </c>
      <c r="AH15" s="345">
        <v>0</v>
      </c>
      <c r="AI15" s="345">
        <v>0</v>
      </c>
      <c r="AJ15" s="345">
        <v>0</v>
      </c>
      <c r="AK15" s="345">
        <v>0</v>
      </c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2:256" s="10" customFormat="1" ht="12.95" customHeight="1">
      <c r="B16" s="284"/>
      <c r="C16" s="282"/>
      <c r="D16" s="282" t="s">
        <v>155</v>
      </c>
      <c r="E16" s="282"/>
      <c r="F16" s="282"/>
      <c r="G16" s="286" t="s">
        <v>185</v>
      </c>
      <c r="H16" s="261">
        <v>0</v>
      </c>
      <c r="I16" s="345">
        <v>0</v>
      </c>
      <c r="J16" s="345">
        <v>0</v>
      </c>
      <c r="K16" s="345">
        <v>0</v>
      </c>
      <c r="L16" s="345">
        <v>0</v>
      </c>
      <c r="M16" s="345">
        <v>0</v>
      </c>
      <c r="N16" s="345">
        <v>0</v>
      </c>
      <c r="O16" s="345">
        <v>0</v>
      </c>
      <c r="P16" s="345">
        <v>0</v>
      </c>
      <c r="Q16" s="345">
        <v>0</v>
      </c>
      <c r="R16" s="345">
        <v>0</v>
      </c>
      <c r="S16" s="345">
        <v>0</v>
      </c>
      <c r="T16" s="345">
        <v>0</v>
      </c>
      <c r="U16" s="345">
        <v>0</v>
      </c>
      <c r="V16" s="345">
        <v>0</v>
      </c>
      <c r="W16" s="345">
        <v>0</v>
      </c>
      <c r="X16" s="345">
        <v>0</v>
      </c>
      <c r="Y16" s="345">
        <v>0</v>
      </c>
      <c r="Z16" s="345">
        <v>0</v>
      </c>
      <c r="AA16" s="345">
        <v>0</v>
      </c>
      <c r="AB16" s="345">
        <v>0</v>
      </c>
      <c r="AC16" s="345">
        <v>0</v>
      </c>
      <c r="AD16" s="345">
        <v>0</v>
      </c>
      <c r="AE16" s="345">
        <v>0</v>
      </c>
      <c r="AF16" s="345">
        <v>0</v>
      </c>
      <c r="AG16" s="345">
        <v>0</v>
      </c>
      <c r="AH16" s="345">
        <v>0</v>
      </c>
      <c r="AI16" s="345">
        <v>0</v>
      </c>
      <c r="AJ16" s="345">
        <v>0</v>
      </c>
      <c r="AK16" s="345">
        <v>0</v>
      </c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2:256" s="10" customFormat="1" ht="12.95" customHeight="1">
      <c r="B17" s="284"/>
      <c r="C17" s="282"/>
      <c r="D17" s="282" t="s">
        <v>156</v>
      </c>
      <c r="E17" s="285"/>
      <c r="F17" s="285"/>
      <c r="G17" s="286" t="s">
        <v>186</v>
      </c>
      <c r="H17" s="16">
        <f>H18+H19+H20</f>
        <v>0</v>
      </c>
      <c r="I17" s="225">
        <f t="shared" ref="I17:Y17" si="4">I18+I19+I20</f>
        <v>0</v>
      </c>
      <c r="J17" s="225">
        <f t="shared" si="4"/>
        <v>0</v>
      </c>
      <c r="K17" s="225">
        <f t="shared" si="4"/>
        <v>0</v>
      </c>
      <c r="L17" s="225">
        <f t="shared" si="4"/>
        <v>0</v>
      </c>
      <c r="M17" s="225">
        <f t="shared" si="4"/>
        <v>0</v>
      </c>
      <c r="N17" s="225">
        <f t="shared" si="4"/>
        <v>0</v>
      </c>
      <c r="O17" s="225">
        <f t="shared" si="4"/>
        <v>0</v>
      </c>
      <c r="P17" s="225">
        <f t="shared" si="4"/>
        <v>0</v>
      </c>
      <c r="Q17" s="225">
        <f t="shared" si="4"/>
        <v>0</v>
      </c>
      <c r="R17" s="225">
        <f t="shared" si="4"/>
        <v>0</v>
      </c>
      <c r="S17" s="225">
        <f t="shared" si="4"/>
        <v>0</v>
      </c>
      <c r="T17" s="225">
        <f t="shared" si="4"/>
        <v>0</v>
      </c>
      <c r="U17" s="225">
        <f t="shared" si="4"/>
        <v>0</v>
      </c>
      <c r="V17" s="225">
        <f t="shared" si="4"/>
        <v>0</v>
      </c>
      <c r="W17" s="225">
        <f t="shared" si="4"/>
        <v>0</v>
      </c>
      <c r="X17" s="225">
        <f t="shared" si="4"/>
        <v>0</v>
      </c>
      <c r="Y17" s="225">
        <f t="shared" si="4"/>
        <v>0</v>
      </c>
      <c r="Z17" s="225">
        <f t="shared" ref="Z17:AK17" si="5">Z18+Z19+Z20</f>
        <v>0</v>
      </c>
      <c r="AA17" s="225">
        <f t="shared" si="5"/>
        <v>0</v>
      </c>
      <c r="AB17" s="225">
        <f t="shared" si="5"/>
        <v>0</v>
      </c>
      <c r="AC17" s="225">
        <f t="shared" si="5"/>
        <v>0</v>
      </c>
      <c r="AD17" s="225">
        <f t="shared" si="5"/>
        <v>0</v>
      </c>
      <c r="AE17" s="225">
        <f t="shared" si="5"/>
        <v>0</v>
      </c>
      <c r="AF17" s="225">
        <f t="shared" si="5"/>
        <v>0</v>
      </c>
      <c r="AG17" s="225">
        <f t="shared" si="5"/>
        <v>0</v>
      </c>
      <c r="AH17" s="225">
        <f t="shared" si="5"/>
        <v>0</v>
      </c>
      <c r="AI17" s="225">
        <f t="shared" si="5"/>
        <v>0</v>
      </c>
      <c r="AJ17" s="225">
        <f t="shared" si="5"/>
        <v>0</v>
      </c>
      <c r="AK17" s="225">
        <f t="shared" si="5"/>
        <v>0</v>
      </c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spans="2:256" s="10" customFormat="1" ht="12.95" customHeight="1">
      <c r="B18" s="284"/>
      <c r="C18" s="282"/>
      <c r="D18" s="282"/>
      <c r="E18" s="282" t="s">
        <v>150</v>
      </c>
      <c r="F18" s="282"/>
      <c r="G18" s="287" t="s">
        <v>190</v>
      </c>
      <c r="H18" s="262">
        <v>0</v>
      </c>
      <c r="I18" s="345">
        <v>0</v>
      </c>
      <c r="J18" s="345">
        <v>0</v>
      </c>
      <c r="K18" s="345">
        <v>0</v>
      </c>
      <c r="L18" s="345">
        <v>0</v>
      </c>
      <c r="M18" s="345">
        <v>0</v>
      </c>
      <c r="N18" s="345">
        <v>0</v>
      </c>
      <c r="O18" s="345">
        <v>0</v>
      </c>
      <c r="P18" s="345">
        <v>0</v>
      </c>
      <c r="Q18" s="345">
        <v>0</v>
      </c>
      <c r="R18" s="345">
        <v>0</v>
      </c>
      <c r="S18" s="345">
        <v>0</v>
      </c>
      <c r="T18" s="345">
        <v>0</v>
      </c>
      <c r="U18" s="345">
        <v>0</v>
      </c>
      <c r="V18" s="345">
        <v>0</v>
      </c>
      <c r="W18" s="345">
        <v>0</v>
      </c>
      <c r="X18" s="345">
        <v>0</v>
      </c>
      <c r="Y18" s="345">
        <v>0</v>
      </c>
      <c r="Z18" s="345">
        <v>0</v>
      </c>
      <c r="AA18" s="345">
        <v>0</v>
      </c>
      <c r="AB18" s="345">
        <v>0</v>
      </c>
      <c r="AC18" s="345">
        <v>0</v>
      </c>
      <c r="AD18" s="345">
        <v>0</v>
      </c>
      <c r="AE18" s="345">
        <v>0</v>
      </c>
      <c r="AF18" s="345">
        <v>0</v>
      </c>
      <c r="AG18" s="345">
        <v>0</v>
      </c>
      <c r="AH18" s="345">
        <v>0</v>
      </c>
      <c r="AI18" s="345">
        <v>0</v>
      </c>
      <c r="AJ18" s="345">
        <v>0</v>
      </c>
      <c r="AK18" s="345">
        <v>0</v>
      </c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2:256" s="10" customFormat="1" ht="12.95" customHeight="1">
      <c r="B19" s="284"/>
      <c r="C19" s="282"/>
      <c r="D19" s="282"/>
      <c r="E19" s="282" t="s">
        <v>152</v>
      </c>
      <c r="F19" s="282"/>
      <c r="G19" s="288" t="s">
        <v>191</v>
      </c>
      <c r="H19" s="262">
        <v>0</v>
      </c>
      <c r="I19" s="345">
        <v>0</v>
      </c>
      <c r="J19" s="345">
        <v>0</v>
      </c>
      <c r="K19" s="345">
        <v>0</v>
      </c>
      <c r="L19" s="345">
        <v>0</v>
      </c>
      <c r="M19" s="345">
        <v>0</v>
      </c>
      <c r="N19" s="345">
        <v>0</v>
      </c>
      <c r="O19" s="345">
        <v>0</v>
      </c>
      <c r="P19" s="345">
        <v>0</v>
      </c>
      <c r="Q19" s="345">
        <v>0</v>
      </c>
      <c r="R19" s="345">
        <v>0</v>
      </c>
      <c r="S19" s="345">
        <v>0</v>
      </c>
      <c r="T19" s="345">
        <v>0</v>
      </c>
      <c r="U19" s="345">
        <v>0</v>
      </c>
      <c r="V19" s="345">
        <v>0</v>
      </c>
      <c r="W19" s="345">
        <v>0</v>
      </c>
      <c r="X19" s="345">
        <v>0</v>
      </c>
      <c r="Y19" s="345">
        <v>0</v>
      </c>
      <c r="Z19" s="345">
        <v>0</v>
      </c>
      <c r="AA19" s="345">
        <v>0</v>
      </c>
      <c r="AB19" s="345">
        <v>0</v>
      </c>
      <c r="AC19" s="345">
        <v>0</v>
      </c>
      <c r="AD19" s="345">
        <v>0</v>
      </c>
      <c r="AE19" s="345">
        <v>0</v>
      </c>
      <c r="AF19" s="345">
        <v>0</v>
      </c>
      <c r="AG19" s="345">
        <v>0</v>
      </c>
      <c r="AH19" s="345">
        <v>0</v>
      </c>
      <c r="AI19" s="345">
        <v>0</v>
      </c>
      <c r="AJ19" s="345">
        <v>0</v>
      </c>
      <c r="AK19" s="345">
        <v>0</v>
      </c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spans="2:256" s="10" customFormat="1" ht="12.95" customHeight="1">
      <c r="B20" s="284"/>
      <c r="C20" s="282"/>
      <c r="D20" s="282"/>
      <c r="E20" s="282" t="s">
        <v>153</v>
      </c>
      <c r="F20" s="282"/>
      <c r="G20" s="289" t="s">
        <v>192</v>
      </c>
      <c r="H20" s="262">
        <v>0</v>
      </c>
      <c r="I20" s="345">
        <v>0</v>
      </c>
      <c r="J20" s="345">
        <v>0</v>
      </c>
      <c r="K20" s="345">
        <v>0</v>
      </c>
      <c r="L20" s="345">
        <v>0</v>
      </c>
      <c r="M20" s="345">
        <v>0</v>
      </c>
      <c r="N20" s="345">
        <v>0</v>
      </c>
      <c r="O20" s="345">
        <v>0</v>
      </c>
      <c r="P20" s="345">
        <v>0</v>
      </c>
      <c r="Q20" s="345">
        <v>0</v>
      </c>
      <c r="R20" s="345">
        <v>0</v>
      </c>
      <c r="S20" s="345">
        <v>0</v>
      </c>
      <c r="T20" s="345">
        <v>0</v>
      </c>
      <c r="U20" s="345">
        <v>0</v>
      </c>
      <c r="V20" s="345">
        <v>0</v>
      </c>
      <c r="W20" s="345">
        <v>0</v>
      </c>
      <c r="X20" s="345">
        <v>0</v>
      </c>
      <c r="Y20" s="345">
        <v>0</v>
      </c>
      <c r="Z20" s="345">
        <v>0</v>
      </c>
      <c r="AA20" s="345">
        <v>0</v>
      </c>
      <c r="AB20" s="345">
        <v>0</v>
      </c>
      <c r="AC20" s="345">
        <v>0</v>
      </c>
      <c r="AD20" s="345">
        <v>0</v>
      </c>
      <c r="AE20" s="345">
        <v>0</v>
      </c>
      <c r="AF20" s="345">
        <v>0</v>
      </c>
      <c r="AG20" s="345">
        <v>0</v>
      </c>
      <c r="AH20" s="345">
        <v>0</v>
      </c>
      <c r="AI20" s="345">
        <v>0</v>
      </c>
      <c r="AJ20" s="345">
        <v>0</v>
      </c>
      <c r="AK20" s="345">
        <v>0</v>
      </c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</row>
    <row r="21" spans="2:256" s="10" customFormat="1" ht="12.95" customHeight="1">
      <c r="B21" s="284"/>
      <c r="C21" s="284"/>
      <c r="D21" s="284">
        <v>99</v>
      </c>
      <c r="E21" s="290"/>
      <c r="F21" s="290"/>
      <c r="G21" s="291" t="s">
        <v>187</v>
      </c>
      <c r="H21" s="273">
        <v>0</v>
      </c>
      <c r="I21" s="345">
        <v>0</v>
      </c>
      <c r="J21" s="345">
        <v>0</v>
      </c>
      <c r="K21" s="345">
        <v>0</v>
      </c>
      <c r="L21" s="345">
        <v>0</v>
      </c>
      <c r="M21" s="345">
        <v>0</v>
      </c>
      <c r="N21" s="345">
        <v>0</v>
      </c>
      <c r="O21" s="345">
        <v>0</v>
      </c>
      <c r="P21" s="345">
        <v>0</v>
      </c>
      <c r="Q21" s="345">
        <v>0</v>
      </c>
      <c r="R21" s="345">
        <v>0</v>
      </c>
      <c r="S21" s="345">
        <v>0</v>
      </c>
      <c r="T21" s="345">
        <v>0</v>
      </c>
      <c r="U21" s="345">
        <v>0</v>
      </c>
      <c r="V21" s="345">
        <v>0</v>
      </c>
      <c r="W21" s="345">
        <v>0</v>
      </c>
      <c r="X21" s="345">
        <v>0</v>
      </c>
      <c r="Y21" s="345">
        <v>0</v>
      </c>
      <c r="Z21" s="345">
        <v>0</v>
      </c>
      <c r="AA21" s="345">
        <v>0</v>
      </c>
      <c r="AB21" s="345">
        <v>0</v>
      </c>
      <c r="AC21" s="345">
        <v>0</v>
      </c>
      <c r="AD21" s="345">
        <v>0</v>
      </c>
      <c r="AE21" s="345">
        <v>0</v>
      </c>
      <c r="AF21" s="345">
        <v>0</v>
      </c>
      <c r="AG21" s="345">
        <v>0</v>
      </c>
      <c r="AH21" s="345">
        <v>0</v>
      </c>
      <c r="AI21" s="345">
        <v>0</v>
      </c>
      <c r="AJ21" s="345">
        <v>0</v>
      </c>
      <c r="AK21" s="345">
        <v>0</v>
      </c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2:256" s="10" customFormat="1" ht="12.95" customHeight="1">
      <c r="B22" s="282" t="s">
        <v>152</v>
      </c>
      <c r="C22" s="292"/>
      <c r="D22" s="292"/>
      <c r="E22" s="292"/>
      <c r="F22" s="293"/>
      <c r="G22" s="294" t="s">
        <v>2</v>
      </c>
      <c r="H22" s="121">
        <f>H23</f>
        <v>0</v>
      </c>
      <c r="I22" s="132">
        <f t="shared" ref="I22:AK22" si="6">I23</f>
        <v>0</v>
      </c>
      <c r="J22" s="132">
        <f t="shared" si="6"/>
        <v>0</v>
      </c>
      <c r="K22" s="132">
        <f t="shared" si="6"/>
        <v>0</v>
      </c>
      <c r="L22" s="132">
        <f t="shared" si="6"/>
        <v>0</v>
      </c>
      <c r="M22" s="132">
        <f t="shared" si="6"/>
        <v>0</v>
      </c>
      <c r="N22" s="132">
        <f t="shared" si="6"/>
        <v>0</v>
      </c>
      <c r="O22" s="132">
        <f t="shared" si="6"/>
        <v>0</v>
      </c>
      <c r="P22" s="132">
        <f t="shared" si="6"/>
        <v>0</v>
      </c>
      <c r="Q22" s="132">
        <f t="shared" si="6"/>
        <v>0</v>
      </c>
      <c r="R22" s="132">
        <f t="shared" si="6"/>
        <v>0</v>
      </c>
      <c r="S22" s="132">
        <f t="shared" si="6"/>
        <v>0</v>
      </c>
      <c r="T22" s="132">
        <f t="shared" si="6"/>
        <v>0</v>
      </c>
      <c r="U22" s="132">
        <f t="shared" si="6"/>
        <v>0</v>
      </c>
      <c r="V22" s="132">
        <f t="shared" si="6"/>
        <v>0</v>
      </c>
      <c r="W22" s="132">
        <f t="shared" si="6"/>
        <v>0</v>
      </c>
      <c r="X22" s="132">
        <f t="shared" si="6"/>
        <v>0</v>
      </c>
      <c r="Y22" s="132">
        <f t="shared" si="6"/>
        <v>0</v>
      </c>
      <c r="Z22" s="132">
        <f t="shared" si="6"/>
        <v>0</v>
      </c>
      <c r="AA22" s="132">
        <f t="shared" si="6"/>
        <v>0</v>
      </c>
      <c r="AB22" s="132">
        <f t="shared" si="6"/>
        <v>0</v>
      </c>
      <c r="AC22" s="132">
        <f t="shared" si="6"/>
        <v>0</v>
      </c>
      <c r="AD22" s="132">
        <f t="shared" si="6"/>
        <v>0</v>
      </c>
      <c r="AE22" s="132">
        <f t="shared" si="6"/>
        <v>0</v>
      </c>
      <c r="AF22" s="132">
        <f t="shared" si="6"/>
        <v>0</v>
      </c>
      <c r="AG22" s="132">
        <f t="shared" si="6"/>
        <v>0</v>
      </c>
      <c r="AH22" s="132">
        <f t="shared" si="6"/>
        <v>0</v>
      </c>
      <c r="AI22" s="132">
        <f t="shared" si="6"/>
        <v>0</v>
      </c>
      <c r="AJ22" s="132">
        <f t="shared" si="6"/>
        <v>0</v>
      </c>
      <c r="AK22" s="132">
        <f t="shared" si="6"/>
        <v>0</v>
      </c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2:256" s="10" customFormat="1" ht="12.95" customHeight="1">
      <c r="B23" s="282"/>
      <c r="C23" s="282" t="s">
        <v>152</v>
      </c>
      <c r="D23" s="292"/>
      <c r="E23" s="292"/>
      <c r="F23" s="293"/>
      <c r="G23" s="294" t="s">
        <v>188</v>
      </c>
      <c r="H23" s="121">
        <f>H24</f>
        <v>0</v>
      </c>
      <c r="I23" s="132">
        <f t="shared" ref="I23:AK23" si="7">I24</f>
        <v>0</v>
      </c>
      <c r="J23" s="132">
        <f t="shared" si="7"/>
        <v>0</v>
      </c>
      <c r="K23" s="132">
        <f t="shared" si="7"/>
        <v>0</v>
      </c>
      <c r="L23" s="132">
        <f t="shared" si="7"/>
        <v>0</v>
      </c>
      <c r="M23" s="132">
        <f t="shared" si="7"/>
        <v>0</v>
      </c>
      <c r="N23" s="132">
        <f t="shared" si="7"/>
        <v>0</v>
      </c>
      <c r="O23" s="132">
        <f t="shared" si="7"/>
        <v>0</v>
      </c>
      <c r="P23" s="132">
        <f t="shared" si="7"/>
        <v>0</v>
      </c>
      <c r="Q23" s="132">
        <f t="shared" si="7"/>
        <v>0</v>
      </c>
      <c r="R23" s="132">
        <f t="shared" si="7"/>
        <v>0</v>
      </c>
      <c r="S23" s="132">
        <f t="shared" si="7"/>
        <v>0</v>
      </c>
      <c r="T23" s="132">
        <f t="shared" si="7"/>
        <v>0</v>
      </c>
      <c r="U23" s="132">
        <f t="shared" si="7"/>
        <v>0</v>
      </c>
      <c r="V23" s="132">
        <f t="shared" si="7"/>
        <v>0</v>
      </c>
      <c r="W23" s="132">
        <f t="shared" si="7"/>
        <v>0</v>
      </c>
      <c r="X23" s="132">
        <f t="shared" si="7"/>
        <v>0</v>
      </c>
      <c r="Y23" s="132">
        <f t="shared" si="7"/>
        <v>0</v>
      </c>
      <c r="Z23" s="132">
        <f t="shared" si="7"/>
        <v>0</v>
      </c>
      <c r="AA23" s="132">
        <f t="shared" si="7"/>
        <v>0</v>
      </c>
      <c r="AB23" s="132">
        <f t="shared" si="7"/>
        <v>0</v>
      </c>
      <c r="AC23" s="132">
        <f t="shared" si="7"/>
        <v>0</v>
      </c>
      <c r="AD23" s="132">
        <f t="shared" si="7"/>
        <v>0</v>
      </c>
      <c r="AE23" s="132">
        <f t="shared" si="7"/>
        <v>0</v>
      </c>
      <c r="AF23" s="132">
        <f t="shared" si="7"/>
        <v>0</v>
      </c>
      <c r="AG23" s="132">
        <f t="shared" si="7"/>
        <v>0</v>
      </c>
      <c r="AH23" s="132">
        <f t="shared" si="7"/>
        <v>0</v>
      </c>
      <c r="AI23" s="132">
        <f t="shared" si="7"/>
        <v>0</v>
      </c>
      <c r="AJ23" s="132">
        <f t="shared" si="7"/>
        <v>0</v>
      </c>
      <c r="AK23" s="132">
        <f t="shared" si="7"/>
        <v>0</v>
      </c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2:256" s="10" customFormat="1" ht="12.95" customHeight="1">
      <c r="B24" s="282"/>
      <c r="C24" s="292"/>
      <c r="D24" s="282" t="s">
        <v>170</v>
      </c>
      <c r="E24" s="292"/>
      <c r="F24" s="293"/>
      <c r="G24" s="295" t="s">
        <v>189</v>
      </c>
      <c r="H24" s="122">
        <f>H25+H26+H27+H28+H29+H30+H31+H32+H33</f>
        <v>0</v>
      </c>
      <c r="I24" s="224">
        <f>I25+I26+I27+I28+I29+I30+I31+I32+I33</f>
        <v>0</v>
      </c>
      <c r="J24" s="224">
        <f t="shared" ref="J24:Y24" si="8">J25+J26+J27+J28+J29+J30+J31+J32+J33</f>
        <v>0</v>
      </c>
      <c r="K24" s="224">
        <f t="shared" si="8"/>
        <v>0</v>
      </c>
      <c r="L24" s="224">
        <f t="shared" si="8"/>
        <v>0</v>
      </c>
      <c r="M24" s="224">
        <f t="shared" si="8"/>
        <v>0</v>
      </c>
      <c r="N24" s="224">
        <f t="shared" si="8"/>
        <v>0</v>
      </c>
      <c r="O24" s="224">
        <f t="shared" si="8"/>
        <v>0</v>
      </c>
      <c r="P24" s="224">
        <f t="shared" si="8"/>
        <v>0</v>
      </c>
      <c r="Q24" s="224">
        <f t="shared" si="8"/>
        <v>0</v>
      </c>
      <c r="R24" s="224">
        <f t="shared" si="8"/>
        <v>0</v>
      </c>
      <c r="S24" s="224">
        <f t="shared" si="8"/>
        <v>0</v>
      </c>
      <c r="T24" s="224">
        <f t="shared" si="8"/>
        <v>0</v>
      </c>
      <c r="U24" s="224">
        <f t="shared" si="8"/>
        <v>0</v>
      </c>
      <c r="V24" s="224">
        <f t="shared" si="8"/>
        <v>0</v>
      </c>
      <c r="W24" s="224">
        <f t="shared" si="8"/>
        <v>0</v>
      </c>
      <c r="X24" s="224">
        <f t="shared" si="8"/>
        <v>0</v>
      </c>
      <c r="Y24" s="224">
        <f t="shared" si="8"/>
        <v>0</v>
      </c>
      <c r="Z24" s="224">
        <f t="shared" ref="Z24:AK24" si="9">Z25+Z26+Z27+Z28+Z29+Z30+Z31+Z32+Z33</f>
        <v>0</v>
      </c>
      <c r="AA24" s="224">
        <f t="shared" si="9"/>
        <v>0</v>
      </c>
      <c r="AB24" s="224">
        <f t="shared" si="9"/>
        <v>0</v>
      </c>
      <c r="AC24" s="224">
        <f t="shared" si="9"/>
        <v>0</v>
      </c>
      <c r="AD24" s="224">
        <f t="shared" si="9"/>
        <v>0</v>
      </c>
      <c r="AE24" s="224">
        <f t="shared" si="9"/>
        <v>0</v>
      </c>
      <c r="AF24" s="224">
        <f t="shared" si="9"/>
        <v>0</v>
      </c>
      <c r="AG24" s="224">
        <f t="shared" si="9"/>
        <v>0</v>
      </c>
      <c r="AH24" s="224">
        <f t="shared" si="9"/>
        <v>0</v>
      </c>
      <c r="AI24" s="224">
        <f t="shared" si="9"/>
        <v>0</v>
      </c>
      <c r="AJ24" s="224">
        <f t="shared" si="9"/>
        <v>0</v>
      </c>
      <c r="AK24" s="224">
        <f t="shared" si="9"/>
        <v>0</v>
      </c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2:256" s="10" customFormat="1" ht="12.95" customHeight="1">
      <c r="B25" s="282"/>
      <c r="C25" s="292"/>
      <c r="D25" s="292"/>
      <c r="E25" s="282" t="s">
        <v>150</v>
      </c>
      <c r="F25" s="293"/>
      <c r="G25" s="296" t="s">
        <v>161</v>
      </c>
      <c r="H25" s="258">
        <v>0</v>
      </c>
      <c r="I25" s="345">
        <v>0</v>
      </c>
      <c r="J25" s="345">
        <v>0</v>
      </c>
      <c r="K25" s="345">
        <v>0</v>
      </c>
      <c r="L25" s="345">
        <v>0</v>
      </c>
      <c r="M25" s="345">
        <v>0</v>
      </c>
      <c r="N25" s="345">
        <v>0</v>
      </c>
      <c r="O25" s="345">
        <v>0</v>
      </c>
      <c r="P25" s="345">
        <v>0</v>
      </c>
      <c r="Q25" s="345">
        <v>0</v>
      </c>
      <c r="R25" s="345">
        <v>0</v>
      </c>
      <c r="S25" s="345">
        <v>0</v>
      </c>
      <c r="T25" s="345">
        <v>0</v>
      </c>
      <c r="U25" s="345">
        <v>0</v>
      </c>
      <c r="V25" s="345">
        <v>0</v>
      </c>
      <c r="W25" s="345">
        <v>0</v>
      </c>
      <c r="X25" s="345">
        <v>0</v>
      </c>
      <c r="Y25" s="345">
        <v>0</v>
      </c>
      <c r="Z25" s="345">
        <v>0</v>
      </c>
      <c r="AA25" s="345">
        <v>0</v>
      </c>
      <c r="AB25" s="345">
        <v>0</v>
      </c>
      <c r="AC25" s="345">
        <v>0</v>
      </c>
      <c r="AD25" s="345">
        <v>0</v>
      </c>
      <c r="AE25" s="345">
        <v>0</v>
      </c>
      <c r="AF25" s="345">
        <v>0</v>
      </c>
      <c r="AG25" s="345">
        <v>0</v>
      </c>
      <c r="AH25" s="345">
        <v>0</v>
      </c>
      <c r="AI25" s="345">
        <v>0</v>
      </c>
      <c r="AJ25" s="345">
        <v>0</v>
      </c>
      <c r="AK25" s="345">
        <v>0</v>
      </c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2:256" s="10" customFormat="1" ht="12.95" customHeight="1">
      <c r="B26" s="282"/>
      <c r="C26" s="292"/>
      <c r="D26" s="292"/>
      <c r="E26" s="282" t="s">
        <v>152</v>
      </c>
      <c r="F26" s="293"/>
      <c r="G26" s="296" t="s">
        <v>162</v>
      </c>
      <c r="H26" s="258">
        <v>0</v>
      </c>
      <c r="I26" s="345">
        <v>0</v>
      </c>
      <c r="J26" s="345">
        <v>0</v>
      </c>
      <c r="K26" s="345">
        <v>0</v>
      </c>
      <c r="L26" s="345">
        <v>0</v>
      </c>
      <c r="M26" s="345">
        <v>0</v>
      </c>
      <c r="N26" s="345">
        <v>0</v>
      </c>
      <c r="O26" s="345">
        <v>0</v>
      </c>
      <c r="P26" s="345">
        <v>0</v>
      </c>
      <c r="Q26" s="345">
        <v>0</v>
      </c>
      <c r="R26" s="345">
        <v>0</v>
      </c>
      <c r="S26" s="345">
        <v>0</v>
      </c>
      <c r="T26" s="345">
        <v>0</v>
      </c>
      <c r="U26" s="345">
        <v>0</v>
      </c>
      <c r="V26" s="345">
        <v>0</v>
      </c>
      <c r="W26" s="345">
        <v>0</v>
      </c>
      <c r="X26" s="345">
        <v>0</v>
      </c>
      <c r="Y26" s="345">
        <v>0</v>
      </c>
      <c r="Z26" s="345">
        <v>0</v>
      </c>
      <c r="AA26" s="345">
        <v>0</v>
      </c>
      <c r="AB26" s="345">
        <v>0</v>
      </c>
      <c r="AC26" s="345">
        <v>0</v>
      </c>
      <c r="AD26" s="345">
        <v>0</v>
      </c>
      <c r="AE26" s="345">
        <v>0</v>
      </c>
      <c r="AF26" s="345">
        <v>0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2:256" s="10" customFormat="1" ht="12.95" customHeight="1">
      <c r="B27" s="282"/>
      <c r="C27" s="292"/>
      <c r="D27" s="292"/>
      <c r="E27" s="282" t="s">
        <v>153</v>
      </c>
      <c r="F27" s="293"/>
      <c r="G27" s="296" t="s">
        <v>163</v>
      </c>
      <c r="H27" s="258">
        <v>0</v>
      </c>
      <c r="I27" s="345">
        <v>0</v>
      </c>
      <c r="J27" s="345">
        <v>0</v>
      </c>
      <c r="K27" s="345">
        <v>0</v>
      </c>
      <c r="L27" s="345">
        <v>0</v>
      </c>
      <c r="M27" s="345">
        <v>0</v>
      </c>
      <c r="N27" s="345">
        <v>0</v>
      </c>
      <c r="O27" s="345">
        <v>0</v>
      </c>
      <c r="P27" s="345">
        <v>0</v>
      </c>
      <c r="Q27" s="345">
        <v>0</v>
      </c>
      <c r="R27" s="345">
        <v>0</v>
      </c>
      <c r="S27" s="345">
        <v>0</v>
      </c>
      <c r="T27" s="345">
        <v>0</v>
      </c>
      <c r="U27" s="345">
        <v>0</v>
      </c>
      <c r="V27" s="345">
        <v>0</v>
      </c>
      <c r="W27" s="345">
        <v>0</v>
      </c>
      <c r="X27" s="345">
        <v>0</v>
      </c>
      <c r="Y27" s="345">
        <v>0</v>
      </c>
      <c r="Z27" s="345">
        <v>0</v>
      </c>
      <c r="AA27" s="345">
        <v>0</v>
      </c>
      <c r="AB27" s="345">
        <v>0</v>
      </c>
      <c r="AC27" s="345">
        <v>0</v>
      </c>
      <c r="AD27" s="345">
        <v>0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2:256" s="10" customFormat="1" ht="12.95" customHeight="1">
      <c r="B28" s="282"/>
      <c r="C28" s="292"/>
      <c r="D28" s="292"/>
      <c r="E28" s="282" t="s">
        <v>154</v>
      </c>
      <c r="F28" s="293"/>
      <c r="G28" s="296" t="s">
        <v>164</v>
      </c>
      <c r="H28" s="258">
        <v>0</v>
      </c>
      <c r="I28" s="345">
        <v>0</v>
      </c>
      <c r="J28" s="345">
        <v>0</v>
      </c>
      <c r="K28" s="345">
        <v>0</v>
      </c>
      <c r="L28" s="345">
        <v>0</v>
      </c>
      <c r="M28" s="345">
        <v>0</v>
      </c>
      <c r="N28" s="345">
        <v>0</v>
      </c>
      <c r="O28" s="345">
        <v>0</v>
      </c>
      <c r="P28" s="345">
        <v>0</v>
      </c>
      <c r="Q28" s="345">
        <v>0</v>
      </c>
      <c r="R28" s="345">
        <v>0</v>
      </c>
      <c r="S28" s="345">
        <v>0</v>
      </c>
      <c r="T28" s="345">
        <v>0</v>
      </c>
      <c r="U28" s="345">
        <v>0</v>
      </c>
      <c r="V28" s="345">
        <v>0</v>
      </c>
      <c r="W28" s="345">
        <v>0</v>
      </c>
      <c r="X28" s="345">
        <v>0</v>
      </c>
      <c r="Y28" s="345">
        <v>0</v>
      </c>
      <c r="Z28" s="345">
        <v>0</v>
      </c>
      <c r="AA28" s="345">
        <v>0</v>
      </c>
      <c r="AB28" s="345">
        <v>0</v>
      </c>
      <c r="AC28" s="345">
        <v>0</v>
      </c>
      <c r="AD28" s="345">
        <v>0</v>
      </c>
      <c r="AE28" s="345">
        <v>0</v>
      </c>
      <c r="AF28" s="345">
        <v>0</v>
      </c>
      <c r="AG28" s="345">
        <v>0</v>
      </c>
      <c r="AH28" s="345">
        <v>0</v>
      </c>
      <c r="AI28" s="345">
        <v>0</v>
      </c>
      <c r="AJ28" s="345">
        <v>0</v>
      </c>
      <c r="AK28" s="345">
        <v>0</v>
      </c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2:256" s="10" customFormat="1" ht="12.95" customHeight="1">
      <c r="B29" s="282"/>
      <c r="C29" s="292"/>
      <c r="D29" s="292"/>
      <c r="E29" s="282" t="s">
        <v>155</v>
      </c>
      <c r="F29" s="293"/>
      <c r="G29" s="296" t="s">
        <v>53</v>
      </c>
      <c r="H29" s="258">
        <v>0</v>
      </c>
      <c r="I29" s="345">
        <v>0</v>
      </c>
      <c r="J29" s="345">
        <v>0</v>
      </c>
      <c r="K29" s="345">
        <v>0</v>
      </c>
      <c r="L29" s="345">
        <v>0</v>
      </c>
      <c r="M29" s="345">
        <v>0</v>
      </c>
      <c r="N29" s="345">
        <v>0</v>
      </c>
      <c r="O29" s="345">
        <v>0</v>
      </c>
      <c r="P29" s="345">
        <v>0</v>
      </c>
      <c r="Q29" s="345">
        <v>0</v>
      </c>
      <c r="R29" s="345">
        <v>0</v>
      </c>
      <c r="S29" s="345">
        <v>0</v>
      </c>
      <c r="T29" s="345">
        <v>0</v>
      </c>
      <c r="U29" s="345">
        <v>0</v>
      </c>
      <c r="V29" s="345">
        <v>0</v>
      </c>
      <c r="W29" s="345">
        <v>0</v>
      </c>
      <c r="X29" s="345">
        <v>0</v>
      </c>
      <c r="Y29" s="345">
        <v>0</v>
      </c>
      <c r="Z29" s="345">
        <v>0</v>
      </c>
      <c r="AA29" s="345">
        <v>0</v>
      </c>
      <c r="AB29" s="345">
        <v>0</v>
      </c>
      <c r="AC29" s="345">
        <v>0</v>
      </c>
      <c r="AD29" s="345">
        <v>0</v>
      </c>
      <c r="AE29" s="345">
        <v>0</v>
      </c>
      <c r="AF29" s="345">
        <v>0</v>
      </c>
      <c r="AG29" s="345">
        <v>0</v>
      </c>
      <c r="AH29" s="345">
        <v>0</v>
      </c>
      <c r="AI29" s="345">
        <v>0</v>
      </c>
      <c r="AJ29" s="345">
        <v>0</v>
      </c>
      <c r="AK29" s="345">
        <v>0</v>
      </c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2:256" s="10" customFormat="1" ht="12.95" customHeight="1">
      <c r="B30" s="282"/>
      <c r="C30" s="292"/>
      <c r="D30" s="292"/>
      <c r="E30" s="282" t="s">
        <v>170</v>
      </c>
      <c r="F30" s="293"/>
      <c r="G30" s="296" t="s">
        <v>165</v>
      </c>
      <c r="H30" s="258">
        <v>0</v>
      </c>
      <c r="I30" s="345">
        <v>0</v>
      </c>
      <c r="J30" s="345">
        <v>0</v>
      </c>
      <c r="K30" s="345">
        <v>0</v>
      </c>
      <c r="L30" s="345">
        <v>0</v>
      </c>
      <c r="M30" s="345">
        <v>0</v>
      </c>
      <c r="N30" s="345">
        <v>0</v>
      </c>
      <c r="O30" s="345">
        <v>0</v>
      </c>
      <c r="P30" s="345">
        <v>0</v>
      </c>
      <c r="Q30" s="345">
        <v>0</v>
      </c>
      <c r="R30" s="345">
        <v>0</v>
      </c>
      <c r="S30" s="345">
        <v>0</v>
      </c>
      <c r="T30" s="345">
        <v>0</v>
      </c>
      <c r="U30" s="345">
        <v>0</v>
      </c>
      <c r="V30" s="345">
        <v>0</v>
      </c>
      <c r="W30" s="345">
        <v>0</v>
      </c>
      <c r="X30" s="345">
        <v>0</v>
      </c>
      <c r="Y30" s="345">
        <v>0</v>
      </c>
      <c r="Z30" s="345">
        <v>0</v>
      </c>
      <c r="AA30" s="345">
        <v>0</v>
      </c>
      <c r="AB30" s="345">
        <v>0</v>
      </c>
      <c r="AC30" s="345">
        <v>0</v>
      </c>
      <c r="AD30" s="345">
        <v>0</v>
      </c>
      <c r="AE30" s="345">
        <v>0</v>
      </c>
      <c r="AF30" s="345">
        <v>0</v>
      </c>
      <c r="AG30" s="345">
        <v>0</v>
      </c>
      <c r="AH30" s="345">
        <v>0</v>
      </c>
      <c r="AI30" s="345">
        <v>0</v>
      </c>
      <c r="AJ30" s="345">
        <v>0</v>
      </c>
      <c r="AK30" s="345">
        <v>0</v>
      </c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2:256" s="10" customFormat="1" ht="12.95" customHeight="1">
      <c r="B31" s="282"/>
      <c r="C31" s="292"/>
      <c r="D31" s="292"/>
      <c r="E31" s="282" t="s">
        <v>156</v>
      </c>
      <c r="F31" s="293"/>
      <c r="G31" s="296" t="s">
        <v>166</v>
      </c>
      <c r="H31" s="258">
        <v>0</v>
      </c>
      <c r="I31" s="345">
        <v>0</v>
      </c>
      <c r="J31" s="345">
        <v>0</v>
      </c>
      <c r="K31" s="345">
        <v>0</v>
      </c>
      <c r="L31" s="345">
        <v>0</v>
      </c>
      <c r="M31" s="345">
        <v>0</v>
      </c>
      <c r="N31" s="345">
        <v>0</v>
      </c>
      <c r="O31" s="345">
        <v>0</v>
      </c>
      <c r="P31" s="345">
        <v>0</v>
      </c>
      <c r="Q31" s="345">
        <v>0</v>
      </c>
      <c r="R31" s="345">
        <v>0</v>
      </c>
      <c r="S31" s="345">
        <v>0</v>
      </c>
      <c r="T31" s="345">
        <v>0</v>
      </c>
      <c r="U31" s="345">
        <v>0</v>
      </c>
      <c r="V31" s="345">
        <v>0</v>
      </c>
      <c r="W31" s="345">
        <v>0</v>
      </c>
      <c r="X31" s="345">
        <v>0</v>
      </c>
      <c r="Y31" s="345">
        <v>0</v>
      </c>
      <c r="Z31" s="345">
        <v>0</v>
      </c>
      <c r="AA31" s="345">
        <v>0</v>
      </c>
      <c r="AB31" s="345">
        <v>0</v>
      </c>
      <c r="AC31" s="345">
        <v>0</v>
      </c>
      <c r="AD31" s="345">
        <v>0</v>
      </c>
      <c r="AE31" s="345">
        <v>0</v>
      </c>
      <c r="AF31" s="345">
        <v>0</v>
      </c>
      <c r="AG31" s="345">
        <v>0</v>
      </c>
      <c r="AH31" s="345">
        <v>0</v>
      </c>
      <c r="AI31" s="345">
        <v>0</v>
      </c>
      <c r="AJ31" s="345">
        <v>0</v>
      </c>
      <c r="AK31" s="345">
        <v>0</v>
      </c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2:256" s="10" customFormat="1" ht="12.95" customHeight="1">
      <c r="B32" s="282"/>
      <c r="C32" s="292"/>
      <c r="D32" s="292"/>
      <c r="E32" s="282" t="s">
        <v>171</v>
      </c>
      <c r="F32" s="293"/>
      <c r="G32" s="296" t="s">
        <v>157</v>
      </c>
      <c r="H32" s="258">
        <v>0</v>
      </c>
      <c r="I32" s="345">
        <v>0</v>
      </c>
      <c r="J32" s="345">
        <v>0</v>
      </c>
      <c r="K32" s="345">
        <v>0</v>
      </c>
      <c r="L32" s="345">
        <v>0</v>
      </c>
      <c r="M32" s="345">
        <v>0</v>
      </c>
      <c r="N32" s="345">
        <v>0</v>
      </c>
      <c r="O32" s="345">
        <v>0</v>
      </c>
      <c r="P32" s="345">
        <v>0</v>
      </c>
      <c r="Q32" s="345">
        <v>0</v>
      </c>
      <c r="R32" s="345">
        <v>0</v>
      </c>
      <c r="S32" s="345">
        <v>0</v>
      </c>
      <c r="T32" s="345">
        <v>0</v>
      </c>
      <c r="U32" s="345">
        <v>0</v>
      </c>
      <c r="V32" s="345">
        <v>0</v>
      </c>
      <c r="W32" s="345">
        <v>0</v>
      </c>
      <c r="X32" s="345">
        <v>0</v>
      </c>
      <c r="Y32" s="345">
        <v>0</v>
      </c>
      <c r="Z32" s="345">
        <v>0</v>
      </c>
      <c r="AA32" s="345">
        <v>0</v>
      </c>
      <c r="AB32" s="345">
        <v>0</v>
      </c>
      <c r="AC32" s="345">
        <v>0</v>
      </c>
      <c r="AD32" s="345">
        <v>0</v>
      </c>
      <c r="AE32" s="345">
        <v>0</v>
      </c>
      <c r="AF32" s="345">
        <v>0</v>
      </c>
      <c r="AG32" s="345">
        <v>0</v>
      </c>
      <c r="AH32" s="345">
        <v>0</v>
      </c>
      <c r="AI32" s="345">
        <v>0</v>
      </c>
      <c r="AJ32" s="345">
        <v>0</v>
      </c>
      <c r="AK32" s="345">
        <v>0</v>
      </c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2:256" s="10" customFormat="1" ht="12.95" customHeight="1">
      <c r="B33" s="282"/>
      <c r="C33" s="292"/>
      <c r="D33" s="292"/>
      <c r="E33" s="282" t="s">
        <v>180</v>
      </c>
      <c r="F33" s="293"/>
      <c r="G33" s="296" t="s">
        <v>167</v>
      </c>
      <c r="H33" s="122">
        <f>H34+H35+H36+H37+H38+H39</f>
        <v>0</v>
      </c>
      <c r="I33" s="133">
        <f t="shared" ref="I33:Y33" si="10">I34+I35+I36+I37+I38+I39</f>
        <v>0</v>
      </c>
      <c r="J33" s="133">
        <f t="shared" si="10"/>
        <v>0</v>
      </c>
      <c r="K33" s="133">
        <f t="shared" si="10"/>
        <v>0</v>
      </c>
      <c r="L33" s="133">
        <f t="shared" si="10"/>
        <v>0</v>
      </c>
      <c r="M33" s="133">
        <f t="shared" si="10"/>
        <v>0</v>
      </c>
      <c r="N33" s="133">
        <f t="shared" si="10"/>
        <v>0</v>
      </c>
      <c r="O33" s="133">
        <f t="shared" si="10"/>
        <v>0</v>
      </c>
      <c r="P33" s="133">
        <f t="shared" si="10"/>
        <v>0</v>
      </c>
      <c r="Q33" s="133">
        <f t="shared" si="10"/>
        <v>0</v>
      </c>
      <c r="R33" s="133">
        <f t="shared" si="10"/>
        <v>0</v>
      </c>
      <c r="S33" s="133">
        <f t="shared" si="10"/>
        <v>0</v>
      </c>
      <c r="T33" s="133">
        <f t="shared" si="10"/>
        <v>0</v>
      </c>
      <c r="U33" s="133">
        <f t="shared" si="10"/>
        <v>0</v>
      </c>
      <c r="V33" s="133">
        <f t="shared" si="10"/>
        <v>0</v>
      </c>
      <c r="W33" s="133">
        <f t="shared" si="10"/>
        <v>0</v>
      </c>
      <c r="X33" s="133">
        <f t="shared" si="10"/>
        <v>0</v>
      </c>
      <c r="Y33" s="133">
        <f t="shared" si="10"/>
        <v>0</v>
      </c>
      <c r="Z33" s="133">
        <f t="shared" ref="Z33:AK33" si="11">Z34+Z35+Z36+Z37+Z38+Z39</f>
        <v>0</v>
      </c>
      <c r="AA33" s="133">
        <f t="shared" si="11"/>
        <v>0</v>
      </c>
      <c r="AB33" s="133">
        <f t="shared" si="11"/>
        <v>0</v>
      </c>
      <c r="AC33" s="133">
        <f t="shared" si="11"/>
        <v>0</v>
      </c>
      <c r="AD33" s="133">
        <f t="shared" si="11"/>
        <v>0</v>
      </c>
      <c r="AE33" s="133">
        <f t="shared" si="11"/>
        <v>0</v>
      </c>
      <c r="AF33" s="133">
        <f t="shared" si="11"/>
        <v>0</v>
      </c>
      <c r="AG33" s="133">
        <f t="shared" si="11"/>
        <v>0</v>
      </c>
      <c r="AH33" s="133">
        <f t="shared" si="11"/>
        <v>0</v>
      </c>
      <c r="AI33" s="133">
        <f t="shared" si="11"/>
        <v>0</v>
      </c>
      <c r="AJ33" s="133">
        <f t="shared" si="11"/>
        <v>0</v>
      </c>
      <c r="AK33" s="133">
        <f t="shared" si="11"/>
        <v>0</v>
      </c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2:256" s="10" customFormat="1" ht="12.95" customHeight="1">
      <c r="B34" s="282"/>
      <c r="C34" s="292"/>
      <c r="D34" s="292"/>
      <c r="E34" s="292"/>
      <c r="F34" s="297" t="s">
        <v>150</v>
      </c>
      <c r="G34" s="298" t="s">
        <v>169</v>
      </c>
      <c r="H34" s="258">
        <v>0</v>
      </c>
      <c r="I34" s="345">
        <v>0</v>
      </c>
      <c r="J34" s="345">
        <v>0</v>
      </c>
      <c r="K34" s="345">
        <v>0</v>
      </c>
      <c r="L34" s="345">
        <v>0</v>
      </c>
      <c r="M34" s="345">
        <v>0</v>
      </c>
      <c r="N34" s="345">
        <v>0</v>
      </c>
      <c r="O34" s="345">
        <v>0</v>
      </c>
      <c r="P34" s="345">
        <v>0</v>
      </c>
      <c r="Q34" s="345">
        <v>0</v>
      </c>
      <c r="R34" s="345">
        <v>0</v>
      </c>
      <c r="S34" s="345">
        <v>0</v>
      </c>
      <c r="T34" s="345">
        <v>0</v>
      </c>
      <c r="U34" s="345">
        <v>0</v>
      </c>
      <c r="V34" s="345">
        <v>0</v>
      </c>
      <c r="W34" s="345">
        <v>0</v>
      </c>
      <c r="X34" s="345">
        <v>0</v>
      </c>
      <c r="Y34" s="345">
        <v>0</v>
      </c>
      <c r="Z34" s="345">
        <v>0</v>
      </c>
      <c r="AA34" s="345">
        <v>0</v>
      </c>
      <c r="AB34" s="345">
        <v>0</v>
      </c>
      <c r="AC34" s="345">
        <v>0</v>
      </c>
      <c r="AD34" s="345">
        <v>0</v>
      </c>
      <c r="AE34" s="345">
        <v>0</v>
      </c>
      <c r="AF34" s="345">
        <v>0</v>
      </c>
      <c r="AG34" s="345">
        <v>0</v>
      </c>
      <c r="AH34" s="345">
        <v>0</v>
      </c>
      <c r="AI34" s="345">
        <v>0</v>
      </c>
      <c r="AJ34" s="345">
        <v>0</v>
      </c>
      <c r="AK34" s="345">
        <v>0</v>
      </c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2:256" s="10" customFormat="1" ht="12.95" customHeight="1">
      <c r="B35" s="282"/>
      <c r="C35" s="292"/>
      <c r="D35" s="292"/>
      <c r="E35" s="292"/>
      <c r="F35" s="297" t="s">
        <v>152</v>
      </c>
      <c r="G35" s="298" t="s">
        <v>168</v>
      </c>
      <c r="H35" s="258">
        <v>0</v>
      </c>
      <c r="I35" s="345">
        <v>0</v>
      </c>
      <c r="J35" s="345">
        <v>0</v>
      </c>
      <c r="K35" s="345">
        <v>0</v>
      </c>
      <c r="L35" s="345">
        <v>0</v>
      </c>
      <c r="M35" s="345">
        <v>0</v>
      </c>
      <c r="N35" s="345">
        <v>0</v>
      </c>
      <c r="O35" s="345">
        <v>0</v>
      </c>
      <c r="P35" s="345">
        <v>0</v>
      </c>
      <c r="Q35" s="345">
        <v>0</v>
      </c>
      <c r="R35" s="345">
        <v>0</v>
      </c>
      <c r="S35" s="345">
        <v>0</v>
      </c>
      <c r="T35" s="345">
        <v>0</v>
      </c>
      <c r="U35" s="345">
        <v>0</v>
      </c>
      <c r="V35" s="345">
        <v>0</v>
      </c>
      <c r="W35" s="345">
        <v>0</v>
      </c>
      <c r="X35" s="345">
        <v>0</v>
      </c>
      <c r="Y35" s="345">
        <v>0</v>
      </c>
      <c r="Z35" s="345">
        <v>0</v>
      </c>
      <c r="AA35" s="345">
        <v>0</v>
      </c>
      <c r="AB35" s="345">
        <v>0</v>
      </c>
      <c r="AC35" s="345">
        <v>0</v>
      </c>
      <c r="AD35" s="345">
        <v>0</v>
      </c>
      <c r="AE35" s="345">
        <v>0</v>
      </c>
      <c r="AF35" s="345">
        <v>0</v>
      </c>
      <c r="AG35" s="345">
        <v>0</v>
      </c>
      <c r="AH35" s="345">
        <v>0</v>
      </c>
      <c r="AI35" s="345">
        <v>0</v>
      </c>
      <c r="AJ35" s="345">
        <v>0</v>
      </c>
      <c r="AK35" s="345">
        <v>0</v>
      </c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2:256" s="10" customFormat="1" ht="12.95" customHeight="1">
      <c r="B36" s="282"/>
      <c r="C36" s="292"/>
      <c r="D36" s="292"/>
      <c r="E36" s="292"/>
      <c r="F36" s="297" t="s">
        <v>153</v>
      </c>
      <c r="G36" s="299" t="s">
        <v>158</v>
      </c>
      <c r="H36" s="258">
        <v>0</v>
      </c>
      <c r="I36" s="345">
        <v>0</v>
      </c>
      <c r="J36" s="345">
        <v>0</v>
      </c>
      <c r="K36" s="345">
        <v>0</v>
      </c>
      <c r="L36" s="345">
        <v>0</v>
      </c>
      <c r="M36" s="345">
        <v>0</v>
      </c>
      <c r="N36" s="345">
        <v>0</v>
      </c>
      <c r="O36" s="345">
        <v>0</v>
      </c>
      <c r="P36" s="345">
        <v>0</v>
      </c>
      <c r="Q36" s="345">
        <v>0</v>
      </c>
      <c r="R36" s="345">
        <v>0</v>
      </c>
      <c r="S36" s="345">
        <v>0</v>
      </c>
      <c r="T36" s="345">
        <v>0</v>
      </c>
      <c r="U36" s="345">
        <v>0</v>
      </c>
      <c r="V36" s="345">
        <v>0</v>
      </c>
      <c r="W36" s="345">
        <v>0</v>
      </c>
      <c r="X36" s="345">
        <v>0</v>
      </c>
      <c r="Y36" s="345">
        <v>0</v>
      </c>
      <c r="Z36" s="345">
        <v>0</v>
      </c>
      <c r="AA36" s="345">
        <v>0</v>
      </c>
      <c r="AB36" s="345">
        <v>0</v>
      </c>
      <c r="AC36" s="345">
        <v>0</v>
      </c>
      <c r="AD36" s="345">
        <v>0</v>
      </c>
      <c r="AE36" s="345">
        <v>0</v>
      </c>
      <c r="AF36" s="345">
        <v>0</v>
      </c>
      <c r="AG36" s="345">
        <v>0</v>
      </c>
      <c r="AH36" s="345">
        <v>0</v>
      </c>
      <c r="AI36" s="345">
        <v>0</v>
      </c>
      <c r="AJ36" s="345">
        <v>0</v>
      </c>
      <c r="AK36" s="345">
        <v>0</v>
      </c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2:256" s="10" customFormat="1" ht="12.95" customHeight="1">
      <c r="B37" s="282"/>
      <c r="C37" s="292"/>
      <c r="D37" s="292"/>
      <c r="E37" s="292"/>
      <c r="F37" s="297" t="s">
        <v>154</v>
      </c>
      <c r="G37" s="299" t="s">
        <v>159</v>
      </c>
      <c r="H37" s="258">
        <v>0</v>
      </c>
      <c r="I37" s="345">
        <v>0</v>
      </c>
      <c r="J37" s="345">
        <v>0</v>
      </c>
      <c r="K37" s="345">
        <v>0</v>
      </c>
      <c r="L37" s="345">
        <v>0</v>
      </c>
      <c r="M37" s="345">
        <v>0</v>
      </c>
      <c r="N37" s="345">
        <v>0</v>
      </c>
      <c r="O37" s="345">
        <v>0</v>
      </c>
      <c r="P37" s="345">
        <v>0</v>
      </c>
      <c r="Q37" s="345">
        <v>0</v>
      </c>
      <c r="R37" s="345">
        <v>0</v>
      </c>
      <c r="S37" s="345">
        <v>0</v>
      </c>
      <c r="T37" s="345">
        <v>0</v>
      </c>
      <c r="U37" s="345">
        <v>0</v>
      </c>
      <c r="V37" s="345">
        <v>0</v>
      </c>
      <c r="W37" s="345">
        <v>0</v>
      </c>
      <c r="X37" s="345">
        <v>0</v>
      </c>
      <c r="Y37" s="345">
        <v>0</v>
      </c>
      <c r="Z37" s="345">
        <v>0</v>
      </c>
      <c r="AA37" s="345">
        <v>0</v>
      </c>
      <c r="AB37" s="345">
        <v>0</v>
      </c>
      <c r="AC37" s="345">
        <v>0</v>
      </c>
      <c r="AD37" s="345">
        <v>0</v>
      </c>
      <c r="AE37" s="345">
        <v>0</v>
      </c>
      <c r="AF37" s="345">
        <v>0</v>
      </c>
      <c r="AG37" s="345">
        <v>0</v>
      </c>
      <c r="AH37" s="345">
        <v>0</v>
      </c>
      <c r="AI37" s="345">
        <v>0</v>
      </c>
      <c r="AJ37" s="345">
        <v>0</v>
      </c>
      <c r="AK37" s="345">
        <v>0</v>
      </c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2:256" s="10" customFormat="1" ht="12.95" customHeight="1">
      <c r="B38" s="282"/>
      <c r="C38" s="292"/>
      <c r="D38" s="292"/>
      <c r="E38" s="292"/>
      <c r="F38" s="297" t="s">
        <v>155</v>
      </c>
      <c r="G38" s="299" t="s">
        <v>160</v>
      </c>
      <c r="H38" s="258">
        <v>0</v>
      </c>
      <c r="I38" s="345">
        <v>0</v>
      </c>
      <c r="J38" s="345">
        <v>0</v>
      </c>
      <c r="K38" s="345">
        <v>0</v>
      </c>
      <c r="L38" s="345">
        <v>0</v>
      </c>
      <c r="M38" s="345">
        <v>0</v>
      </c>
      <c r="N38" s="345">
        <v>0</v>
      </c>
      <c r="O38" s="345">
        <v>0</v>
      </c>
      <c r="P38" s="345">
        <v>0</v>
      </c>
      <c r="Q38" s="345">
        <v>0</v>
      </c>
      <c r="R38" s="345">
        <v>0</v>
      </c>
      <c r="S38" s="345">
        <v>0</v>
      </c>
      <c r="T38" s="345">
        <v>0</v>
      </c>
      <c r="U38" s="345">
        <v>0</v>
      </c>
      <c r="V38" s="345">
        <v>0</v>
      </c>
      <c r="W38" s="345">
        <v>0</v>
      </c>
      <c r="X38" s="345">
        <v>0</v>
      </c>
      <c r="Y38" s="345">
        <v>0</v>
      </c>
      <c r="Z38" s="345">
        <v>0</v>
      </c>
      <c r="AA38" s="345">
        <v>0</v>
      </c>
      <c r="AB38" s="345">
        <v>0</v>
      </c>
      <c r="AC38" s="345">
        <v>0</v>
      </c>
      <c r="AD38" s="345">
        <v>0</v>
      </c>
      <c r="AE38" s="345">
        <v>0</v>
      </c>
      <c r="AF38" s="345">
        <v>0</v>
      </c>
      <c r="AG38" s="345">
        <v>0</v>
      </c>
      <c r="AH38" s="345">
        <v>0</v>
      </c>
      <c r="AI38" s="345">
        <v>0</v>
      </c>
      <c r="AJ38" s="345">
        <v>0</v>
      </c>
      <c r="AK38" s="345">
        <v>0</v>
      </c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2:256" s="10" customFormat="1" ht="12.95" customHeight="1">
      <c r="B39" s="282"/>
      <c r="C39" s="292"/>
      <c r="D39" s="292"/>
      <c r="E39" s="292"/>
      <c r="F39" s="297" t="s">
        <v>180</v>
      </c>
      <c r="G39" s="299" t="s">
        <v>151</v>
      </c>
      <c r="H39" s="258">
        <v>0</v>
      </c>
      <c r="I39" s="345">
        <v>0</v>
      </c>
      <c r="J39" s="345">
        <v>0</v>
      </c>
      <c r="K39" s="345">
        <v>0</v>
      </c>
      <c r="L39" s="345">
        <v>0</v>
      </c>
      <c r="M39" s="345">
        <v>0</v>
      </c>
      <c r="N39" s="345">
        <v>0</v>
      </c>
      <c r="O39" s="345">
        <v>0</v>
      </c>
      <c r="P39" s="345">
        <v>0</v>
      </c>
      <c r="Q39" s="345">
        <v>0</v>
      </c>
      <c r="R39" s="345">
        <v>0</v>
      </c>
      <c r="S39" s="345">
        <v>0</v>
      </c>
      <c r="T39" s="345">
        <v>0</v>
      </c>
      <c r="U39" s="345">
        <v>0</v>
      </c>
      <c r="V39" s="345">
        <v>0</v>
      </c>
      <c r="W39" s="345">
        <v>0</v>
      </c>
      <c r="X39" s="345">
        <v>0</v>
      </c>
      <c r="Y39" s="345">
        <v>0</v>
      </c>
      <c r="Z39" s="345">
        <v>0</v>
      </c>
      <c r="AA39" s="345">
        <v>0</v>
      </c>
      <c r="AB39" s="345">
        <v>0</v>
      </c>
      <c r="AC39" s="345">
        <v>0</v>
      </c>
      <c r="AD39" s="345">
        <v>0</v>
      </c>
      <c r="AE39" s="345">
        <v>0</v>
      </c>
      <c r="AF39" s="345">
        <v>0</v>
      </c>
      <c r="AG39" s="345">
        <v>0</v>
      </c>
      <c r="AH39" s="345">
        <v>0</v>
      </c>
      <c r="AI39" s="345">
        <v>0</v>
      </c>
      <c r="AJ39" s="345">
        <v>0</v>
      </c>
      <c r="AK39" s="345">
        <v>0</v>
      </c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2:256" s="10" customFormat="1" ht="12.95" customHeight="1">
      <c r="B40" s="282" t="s">
        <v>154</v>
      </c>
      <c r="C40" s="292"/>
      <c r="D40" s="292"/>
      <c r="E40" s="292"/>
      <c r="F40" s="293"/>
      <c r="G40" s="300" t="s">
        <v>3</v>
      </c>
      <c r="H40" s="120">
        <f>H43+H59</f>
        <v>0</v>
      </c>
      <c r="I40" s="134">
        <f t="shared" ref="I40:Y40" si="12">I43+I59</f>
        <v>0</v>
      </c>
      <c r="J40" s="134">
        <f t="shared" si="12"/>
        <v>0</v>
      </c>
      <c r="K40" s="134">
        <f t="shared" si="12"/>
        <v>0</v>
      </c>
      <c r="L40" s="134">
        <f t="shared" si="12"/>
        <v>0</v>
      </c>
      <c r="M40" s="134">
        <f t="shared" si="12"/>
        <v>0</v>
      </c>
      <c r="N40" s="134">
        <f t="shared" si="12"/>
        <v>0</v>
      </c>
      <c r="O40" s="134">
        <f t="shared" si="12"/>
        <v>0</v>
      </c>
      <c r="P40" s="134">
        <f t="shared" si="12"/>
        <v>0</v>
      </c>
      <c r="Q40" s="134">
        <f t="shared" si="12"/>
        <v>0</v>
      </c>
      <c r="R40" s="134">
        <f t="shared" si="12"/>
        <v>0</v>
      </c>
      <c r="S40" s="134">
        <f t="shared" si="12"/>
        <v>0</v>
      </c>
      <c r="T40" s="134">
        <f t="shared" si="12"/>
        <v>0</v>
      </c>
      <c r="U40" s="134">
        <f t="shared" si="12"/>
        <v>0</v>
      </c>
      <c r="V40" s="134">
        <f t="shared" si="12"/>
        <v>0</v>
      </c>
      <c r="W40" s="134">
        <f t="shared" si="12"/>
        <v>0</v>
      </c>
      <c r="X40" s="134">
        <f t="shared" si="12"/>
        <v>0</v>
      </c>
      <c r="Y40" s="134">
        <f t="shared" si="12"/>
        <v>0</v>
      </c>
      <c r="Z40" s="134">
        <f t="shared" ref="Z40:AK40" si="13">Z43+Z59</f>
        <v>0</v>
      </c>
      <c r="AA40" s="134">
        <f t="shared" si="13"/>
        <v>0</v>
      </c>
      <c r="AB40" s="134">
        <f t="shared" si="13"/>
        <v>0</v>
      </c>
      <c r="AC40" s="134">
        <f t="shared" si="13"/>
        <v>0</v>
      </c>
      <c r="AD40" s="134">
        <f t="shared" si="13"/>
        <v>0</v>
      </c>
      <c r="AE40" s="134">
        <f t="shared" si="13"/>
        <v>0</v>
      </c>
      <c r="AF40" s="134">
        <f t="shared" si="13"/>
        <v>0</v>
      </c>
      <c r="AG40" s="134">
        <f t="shared" si="13"/>
        <v>0</v>
      </c>
      <c r="AH40" s="134">
        <f t="shared" si="13"/>
        <v>0</v>
      </c>
      <c r="AI40" s="134">
        <f t="shared" si="13"/>
        <v>0</v>
      </c>
      <c r="AJ40" s="134">
        <f t="shared" si="13"/>
        <v>0</v>
      </c>
      <c r="AK40" s="134">
        <f t="shared" si="13"/>
        <v>0</v>
      </c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2:256" s="10" customFormat="1" ht="12.95" hidden="1" customHeight="1">
      <c r="B41" s="301"/>
      <c r="C41" s="301"/>
      <c r="D41" s="301"/>
      <c r="E41" s="301"/>
      <c r="F41" s="301"/>
      <c r="G41" s="302" t="s">
        <v>142</v>
      </c>
      <c r="H41" s="123">
        <v>0</v>
      </c>
      <c r="I41" s="134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2:256" s="10" customFormat="1" ht="12.95" hidden="1" customHeight="1">
      <c r="B42" s="301"/>
      <c r="C42" s="301"/>
      <c r="D42" s="301"/>
      <c r="E42" s="301"/>
      <c r="F42" s="301"/>
      <c r="G42" s="303" t="s">
        <v>143</v>
      </c>
      <c r="H42" s="110">
        <v>0</v>
      </c>
      <c r="I42" s="134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2:256" s="10" customFormat="1" ht="12.95" customHeight="1">
      <c r="B43" s="304"/>
      <c r="C43" s="305" t="s">
        <v>150</v>
      </c>
      <c r="D43" s="304"/>
      <c r="E43" s="304"/>
      <c r="F43" s="293"/>
      <c r="G43" s="306" t="s">
        <v>193</v>
      </c>
      <c r="H43" s="120">
        <f t="shared" ref="H43:AK43" si="14">H44</f>
        <v>0</v>
      </c>
      <c r="I43" s="134">
        <f t="shared" si="14"/>
        <v>0</v>
      </c>
      <c r="J43" s="134">
        <f t="shared" si="14"/>
        <v>0</v>
      </c>
      <c r="K43" s="134">
        <f t="shared" si="14"/>
        <v>0</v>
      </c>
      <c r="L43" s="134">
        <f t="shared" si="14"/>
        <v>0</v>
      </c>
      <c r="M43" s="134">
        <f t="shared" si="14"/>
        <v>0</v>
      </c>
      <c r="N43" s="134">
        <f t="shared" si="14"/>
        <v>0</v>
      </c>
      <c r="O43" s="134">
        <f t="shared" si="14"/>
        <v>0</v>
      </c>
      <c r="P43" s="134">
        <f t="shared" si="14"/>
        <v>0</v>
      </c>
      <c r="Q43" s="134">
        <f t="shared" si="14"/>
        <v>0</v>
      </c>
      <c r="R43" s="134">
        <f t="shared" si="14"/>
        <v>0</v>
      </c>
      <c r="S43" s="134">
        <f t="shared" si="14"/>
        <v>0</v>
      </c>
      <c r="T43" s="134">
        <f t="shared" si="14"/>
        <v>0</v>
      </c>
      <c r="U43" s="134">
        <f t="shared" si="14"/>
        <v>0</v>
      </c>
      <c r="V43" s="134">
        <f t="shared" si="14"/>
        <v>0</v>
      </c>
      <c r="W43" s="134">
        <f t="shared" si="14"/>
        <v>0</v>
      </c>
      <c r="X43" s="134">
        <f t="shared" si="14"/>
        <v>0</v>
      </c>
      <c r="Y43" s="134">
        <f t="shared" si="14"/>
        <v>0</v>
      </c>
      <c r="Z43" s="134">
        <f t="shared" si="14"/>
        <v>0</v>
      </c>
      <c r="AA43" s="134">
        <f t="shared" si="14"/>
        <v>0</v>
      </c>
      <c r="AB43" s="134">
        <f t="shared" si="14"/>
        <v>0</v>
      </c>
      <c r="AC43" s="134">
        <f t="shared" si="14"/>
        <v>0</v>
      </c>
      <c r="AD43" s="134">
        <f t="shared" si="14"/>
        <v>0</v>
      </c>
      <c r="AE43" s="134">
        <f t="shared" si="14"/>
        <v>0</v>
      </c>
      <c r="AF43" s="134">
        <f t="shared" si="14"/>
        <v>0</v>
      </c>
      <c r="AG43" s="134">
        <f t="shared" si="14"/>
        <v>0</v>
      </c>
      <c r="AH43" s="134">
        <f t="shared" si="14"/>
        <v>0</v>
      </c>
      <c r="AI43" s="134">
        <f t="shared" si="14"/>
        <v>0</v>
      </c>
      <c r="AJ43" s="134">
        <f t="shared" si="14"/>
        <v>0</v>
      </c>
      <c r="AK43" s="134">
        <f t="shared" si="14"/>
        <v>0</v>
      </c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2:256" s="10" customFormat="1" ht="12.95" customHeight="1">
      <c r="B44" s="304"/>
      <c r="C44" s="304"/>
      <c r="D44" s="305" t="s">
        <v>179</v>
      </c>
      <c r="E44" s="304"/>
      <c r="F44" s="293"/>
      <c r="G44" s="307" t="s">
        <v>194</v>
      </c>
      <c r="H44" s="123">
        <f>H45+H46+H47+H48+H49+H50+H51+H52</f>
        <v>0</v>
      </c>
      <c r="I44" s="135">
        <f t="shared" ref="I44:Y44" si="15">I45+I46+I47+I48+I49+I50+I51+I52</f>
        <v>0</v>
      </c>
      <c r="J44" s="135">
        <f t="shared" si="15"/>
        <v>0</v>
      </c>
      <c r="K44" s="135">
        <f t="shared" si="15"/>
        <v>0</v>
      </c>
      <c r="L44" s="135">
        <f t="shared" si="15"/>
        <v>0</v>
      </c>
      <c r="M44" s="135">
        <f t="shared" si="15"/>
        <v>0</v>
      </c>
      <c r="N44" s="135">
        <f t="shared" si="15"/>
        <v>0</v>
      </c>
      <c r="O44" s="135">
        <f t="shared" si="15"/>
        <v>0</v>
      </c>
      <c r="P44" s="135">
        <f t="shared" si="15"/>
        <v>0</v>
      </c>
      <c r="Q44" s="135">
        <f t="shared" si="15"/>
        <v>0</v>
      </c>
      <c r="R44" s="135">
        <f t="shared" si="15"/>
        <v>0</v>
      </c>
      <c r="S44" s="135">
        <f t="shared" si="15"/>
        <v>0</v>
      </c>
      <c r="T44" s="135">
        <f t="shared" si="15"/>
        <v>0</v>
      </c>
      <c r="U44" s="135">
        <f t="shared" si="15"/>
        <v>0</v>
      </c>
      <c r="V44" s="135">
        <f t="shared" si="15"/>
        <v>0</v>
      </c>
      <c r="W44" s="135">
        <f t="shared" si="15"/>
        <v>0</v>
      </c>
      <c r="X44" s="135">
        <f t="shared" si="15"/>
        <v>0</v>
      </c>
      <c r="Y44" s="135">
        <f t="shared" si="15"/>
        <v>0</v>
      </c>
      <c r="Z44" s="135">
        <f t="shared" ref="Z44:AK44" si="16">Z45+Z46+Z47+Z48+Z49+Z50+Z51+Z52</f>
        <v>0</v>
      </c>
      <c r="AA44" s="135">
        <f t="shared" si="16"/>
        <v>0</v>
      </c>
      <c r="AB44" s="135">
        <f t="shared" si="16"/>
        <v>0</v>
      </c>
      <c r="AC44" s="135">
        <f t="shared" si="16"/>
        <v>0</v>
      </c>
      <c r="AD44" s="135">
        <f t="shared" si="16"/>
        <v>0</v>
      </c>
      <c r="AE44" s="135">
        <f t="shared" si="16"/>
        <v>0</v>
      </c>
      <c r="AF44" s="135">
        <f t="shared" si="16"/>
        <v>0</v>
      </c>
      <c r="AG44" s="135">
        <f t="shared" si="16"/>
        <v>0</v>
      </c>
      <c r="AH44" s="135">
        <f t="shared" si="16"/>
        <v>0</v>
      </c>
      <c r="AI44" s="135">
        <f t="shared" si="16"/>
        <v>0</v>
      </c>
      <c r="AJ44" s="135">
        <f t="shared" si="16"/>
        <v>0</v>
      </c>
      <c r="AK44" s="135">
        <f t="shared" si="16"/>
        <v>0</v>
      </c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2:256" s="10" customFormat="1" ht="12.95" customHeight="1">
      <c r="B45" s="304"/>
      <c r="C45" s="304"/>
      <c r="D45" s="304"/>
      <c r="E45" s="305" t="s">
        <v>150</v>
      </c>
      <c r="F45" s="293"/>
      <c r="G45" s="308" t="s">
        <v>172</v>
      </c>
      <c r="H45" s="274">
        <v>0</v>
      </c>
      <c r="I45" s="345">
        <v>0</v>
      </c>
      <c r="J45" s="345">
        <v>0</v>
      </c>
      <c r="K45" s="345">
        <v>0</v>
      </c>
      <c r="L45" s="345">
        <v>0</v>
      </c>
      <c r="M45" s="345">
        <v>0</v>
      </c>
      <c r="N45" s="345">
        <v>0</v>
      </c>
      <c r="O45" s="345">
        <v>0</v>
      </c>
      <c r="P45" s="345">
        <v>0</v>
      </c>
      <c r="Q45" s="345">
        <v>0</v>
      </c>
      <c r="R45" s="345">
        <v>0</v>
      </c>
      <c r="S45" s="345">
        <v>0</v>
      </c>
      <c r="T45" s="345">
        <v>0</v>
      </c>
      <c r="U45" s="345">
        <v>0</v>
      </c>
      <c r="V45" s="345">
        <v>0</v>
      </c>
      <c r="W45" s="345">
        <v>0</v>
      </c>
      <c r="X45" s="345">
        <v>0</v>
      </c>
      <c r="Y45" s="345">
        <v>0</v>
      </c>
      <c r="Z45" s="345">
        <v>0</v>
      </c>
      <c r="AA45" s="345">
        <v>0</v>
      </c>
      <c r="AB45" s="345">
        <v>0</v>
      </c>
      <c r="AC45" s="345">
        <v>0</v>
      </c>
      <c r="AD45" s="345">
        <v>0</v>
      </c>
      <c r="AE45" s="345">
        <v>0</v>
      </c>
      <c r="AF45" s="345">
        <v>0</v>
      </c>
      <c r="AG45" s="345">
        <v>0</v>
      </c>
      <c r="AH45" s="345">
        <v>0</v>
      </c>
      <c r="AI45" s="345">
        <v>0</v>
      </c>
      <c r="AJ45" s="345">
        <v>0</v>
      </c>
      <c r="AK45" s="345">
        <v>0</v>
      </c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2:256" s="10" customFormat="1" ht="12.95" customHeight="1">
      <c r="B46" s="304"/>
      <c r="C46" s="304"/>
      <c r="D46" s="304"/>
      <c r="E46" s="305" t="s">
        <v>152</v>
      </c>
      <c r="F46" s="293"/>
      <c r="G46" s="308" t="s">
        <v>173</v>
      </c>
      <c r="H46" s="274">
        <v>0</v>
      </c>
      <c r="I46" s="345">
        <v>0</v>
      </c>
      <c r="J46" s="345">
        <v>0</v>
      </c>
      <c r="K46" s="345">
        <v>0</v>
      </c>
      <c r="L46" s="345">
        <v>0</v>
      </c>
      <c r="M46" s="345">
        <v>0</v>
      </c>
      <c r="N46" s="345">
        <v>0</v>
      </c>
      <c r="O46" s="345">
        <v>0</v>
      </c>
      <c r="P46" s="345">
        <v>0</v>
      </c>
      <c r="Q46" s="345">
        <v>0</v>
      </c>
      <c r="R46" s="345">
        <v>0</v>
      </c>
      <c r="S46" s="345">
        <v>0</v>
      </c>
      <c r="T46" s="345">
        <v>0</v>
      </c>
      <c r="U46" s="345">
        <v>0</v>
      </c>
      <c r="V46" s="345">
        <v>0</v>
      </c>
      <c r="W46" s="345">
        <v>0</v>
      </c>
      <c r="X46" s="345">
        <v>0</v>
      </c>
      <c r="Y46" s="345">
        <v>0</v>
      </c>
      <c r="Z46" s="345">
        <v>0</v>
      </c>
      <c r="AA46" s="345">
        <v>0</v>
      </c>
      <c r="AB46" s="345">
        <v>0</v>
      </c>
      <c r="AC46" s="345">
        <v>0</v>
      </c>
      <c r="AD46" s="345">
        <v>0</v>
      </c>
      <c r="AE46" s="345">
        <v>0</v>
      </c>
      <c r="AF46" s="345">
        <v>0</v>
      </c>
      <c r="AG46" s="345">
        <v>0</v>
      </c>
      <c r="AH46" s="345">
        <v>0</v>
      </c>
      <c r="AI46" s="345">
        <v>0</v>
      </c>
      <c r="AJ46" s="345">
        <v>0</v>
      </c>
      <c r="AK46" s="345">
        <v>0</v>
      </c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2:256" s="10" customFormat="1" ht="12.95" customHeight="1">
      <c r="B47" s="304"/>
      <c r="C47" s="304"/>
      <c r="D47" s="304"/>
      <c r="E47" s="305" t="s">
        <v>153</v>
      </c>
      <c r="F47" s="293"/>
      <c r="G47" s="308" t="s">
        <v>163</v>
      </c>
      <c r="H47" s="274">
        <v>0</v>
      </c>
      <c r="I47" s="345">
        <v>0</v>
      </c>
      <c r="J47" s="345">
        <v>0</v>
      </c>
      <c r="K47" s="345">
        <v>0</v>
      </c>
      <c r="L47" s="345">
        <v>0</v>
      </c>
      <c r="M47" s="345">
        <v>0</v>
      </c>
      <c r="N47" s="345">
        <v>0</v>
      </c>
      <c r="O47" s="345">
        <v>0</v>
      </c>
      <c r="P47" s="345">
        <v>0</v>
      </c>
      <c r="Q47" s="345">
        <v>0</v>
      </c>
      <c r="R47" s="345">
        <v>0</v>
      </c>
      <c r="S47" s="345">
        <v>0</v>
      </c>
      <c r="T47" s="345">
        <v>0</v>
      </c>
      <c r="U47" s="345">
        <v>0</v>
      </c>
      <c r="V47" s="345">
        <v>0</v>
      </c>
      <c r="W47" s="345">
        <v>0</v>
      </c>
      <c r="X47" s="345">
        <v>0</v>
      </c>
      <c r="Y47" s="345">
        <v>0</v>
      </c>
      <c r="Z47" s="345">
        <v>0</v>
      </c>
      <c r="AA47" s="345">
        <v>0</v>
      </c>
      <c r="AB47" s="345">
        <v>0</v>
      </c>
      <c r="AC47" s="345">
        <v>0</v>
      </c>
      <c r="AD47" s="345">
        <v>0</v>
      </c>
      <c r="AE47" s="345">
        <v>0</v>
      </c>
      <c r="AF47" s="345">
        <v>0</v>
      </c>
      <c r="AG47" s="345">
        <v>0</v>
      </c>
      <c r="AH47" s="345">
        <v>0</v>
      </c>
      <c r="AI47" s="345">
        <v>0</v>
      </c>
      <c r="AJ47" s="345">
        <v>0</v>
      </c>
      <c r="AK47" s="345">
        <v>0</v>
      </c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2:256" s="10" customFormat="1" ht="12.95" customHeight="1">
      <c r="B48" s="304"/>
      <c r="C48" s="304"/>
      <c r="D48" s="304"/>
      <c r="E48" s="305" t="s">
        <v>154</v>
      </c>
      <c r="F48" s="293"/>
      <c r="G48" s="308" t="s">
        <v>176</v>
      </c>
      <c r="H48" s="274">
        <v>0</v>
      </c>
      <c r="I48" s="345">
        <v>0</v>
      </c>
      <c r="J48" s="345">
        <v>0</v>
      </c>
      <c r="K48" s="345">
        <v>0</v>
      </c>
      <c r="L48" s="345">
        <v>0</v>
      </c>
      <c r="M48" s="345">
        <v>0</v>
      </c>
      <c r="N48" s="345">
        <v>0</v>
      </c>
      <c r="O48" s="345">
        <v>0</v>
      </c>
      <c r="P48" s="345">
        <v>0</v>
      </c>
      <c r="Q48" s="345">
        <v>0</v>
      </c>
      <c r="R48" s="345">
        <v>0</v>
      </c>
      <c r="S48" s="345">
        <v>0</v>
      </c>
      <c r="T48" s="345">
        <v>0</v>
      </c>
      <c r="U48" s="345">
        <v>0</v>
      </c>
      <c r="V48" s="345">
        <v>0</v>
      </c>
      <c r="W48" s="345">
        <v>0</v>
      </c>
      <c r="X48" s="345">
        <v>0</v>
      </c>
      <c r="Y48" s="345">
        <v>0</v>
      </c>
      <c r="Z48" s="345">
        <v>0</v>
      </c>
      <c r="AA48" s="345">
        <v>0</v>
      </c>
      <c r="AB48" s="345">
        <v>0</v>
      </c>
      <c r="AC48" s="345">
        <v>0</v>
      </c>
      <c r="AD48" s="345">
        <v>0</v>
      </c>
      <c r="AE48" s="345">
        <v>0</v>
      </c>
      <c r="AF48" s="345">
        <v>0</v>
      </c>
      <c r="AG48" s="345">
        <v>0</v>
      </c>
      <c r="AH48" s="345">
        <v>0</v>
      </c>
      <c r="AI48" s="345">
        <v>0</v>
      </c>
      <c r="AJ48" s="345">
        <v>0</v>
      </c>
      <c r="AK48" s="345">
        <v>0</v>
      </c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2:256" s="10" customFormat="1" ht="12.95" customHeight="1">
      <c r="B49" s="304"/>
      <c r="C49" s="304"/>
      <c r="D49" s="304"/>
      <c r="E49" s="305" t="s">
        <v>155</v>
      </c>
      <c r="F49" s="293"/>
      <c r="G49" s="308" t="s">
        <v>174</v>
      </c>
      <c r="H49" s="274">
        <v>0</v>
      </c>
      <c r="I49" s="345">
        <v>0</v>
      </c>
      <c r="J49" s="345">
        <v>0</v>
      </c>
      <c r="K49" s="345">
        <v>0</v>
      </c>
      <c r="L49" s="345">
        <v>0</v>
      </c>
      <c r="M49" s="345">
        <v>0</v>
      </c>
      <c r="N49" s="345">
        <v>0</v>
      </c>
      <c r="O49" s="345">
        <v>0</v>
      </c>
      <c r="P49" s="345">
        <v>0</v>
      </c>
      <c r="Q49" s="345">
        <v>0</v>
      </c>
      <c r="R49" s="345">
        <v>0</v>
      </c>
      <c r="S49" s="345">
        <v>0</v>
      </c>
      <c r="T49" s="345">
        <v>0</v>
      </c>
      <c r="U49" s="345">
        <v>0</v>
      </c>
      <c r="V49" s="345">
        <v>0</v>
      </c>
      <c r="W49" s="345">
        <v>0</v>
      </c>
      <c r="X49" s="345">
        <v>0</v>
      </c>
      <c r="Y49" s="345">
        <v>0</v>
      </c>
      <c r="Z49" s="345">
        <v>0</v>
      </c>
      <c r="AA49" s="345">
        <v>0</v>
      </c>
      <c r="AB49" s="345">
        <v>0</v>
      </c>
      <c r="AC49" s="345">
        <v>0</v>
      </c>
      <c r="AD49" s="345">
        <v>0</v>
      </c>
      <c r="AE49" s="345">
        <v>0</v>
      </c>
      <c r="AF49" s="345">
        <v>0</v>
      </c>
      <c r="AG49" s="345">
        <v>0</v>
      </c>
      <c r="AH49" s="345">
        <v>0</v>
      </c>
      <c r="AI49" s="345">
        <v>0</v>
      </c>
      <c r="AJ49" s="345">
        <v>0</v>
      </c>
      <c r="AK49" s="345">
        <v>0</v>
      </c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2:256" s="10" customFormat="1" ht="12.95" customHeight="1">
      <c r="B50" s="304"/>
      <c r="C50" s="304"/>
      <c r="D50" s="304"/>
      <c r="E50" s="305" t="s">
        <v>170</v>
      </c>
      <c r="F50" s="293"/>
      <c r="G50" s="308" t="s">
        <v>177</v>
      </c>
      <c r="H50" s="274">
        <v>0</v>
      </c>
      <c r="I50" s="345">
        <v>0</v>
      </c>
      <c r="J50" s="345">
        <v>0</v>
      </c>
      <c r="K50" s="345">
        <v>0</v>
      </c>
      <c r="L50" s="345">
        <v>0</v>
      </c>
      <c r="M50" s="345">
        <v>0</v>
      </c>
      <c r="N50" s="345">
        <v>0</v>
      </c>
      <c r="O50" s="345">
        <v>0</v>
      </c>
      <c r="P50" s="345">
        <v>0</v>
      </c>
      <c r="Q50" s="345">
        <v>0</v>
      </c>
      <c r="R50" s="345">
        <v>0</v>
      </c>
      <c r="S50" s="345">
        <v>0</v>
      </c>
      <c r="T50" s="345">
        <v>0</v>
      </c>
      <c r="U50" s="345">
        <v>0</v>
      </c>
      <c r="V50" s="345">
        <v>0</v>
      </c>
      <c r="W50" s="345">
        <v>0</v>
      </c>
      <c r="X50" s="345">
        <v>0</v>
      </c>
      <c r="Y50" s="345">
        <v>0</v>
      </c>
      <c r="Z50" s="345">
        <v>0</v>
      </c>
      <c r="AA50" s="345">
        <v>0</v>
      </c>
      <c r="AB50" s="345">
        <v>0</v>
      </c>
      <c r="AC50" s="345">
        <v>0</v>
      </c>
      <c r="AD50" s="345">
        <v>0</v>
      </c>
      <c r="AE50" s="345">
        <v>0</v>
      </c>
      <c r="AF50" s="345">
        <v>0</v>
      </c>
      <c r="AG50" s="345">
        <v>0</v>
      </c>
      <c r="AH50" s="345">
        <v>0</v>
      </c>
      <c r="AI50" s="345">
        <v>0</v>
      </c>
      <c r="AJ50" s="345">
        <v>0</v>
      </c>
      <c r="AK50" s="345">
        <v>0</v>
      </c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2:256" s="10" customFormat="1" ht="12.95" customHeight="1">
      <c r="B51" s="304"/>
      <c r="C51" s="304"/>
      <c r="D51" s="304"/>
      <c r="E51" s="305" t="s">
        <v>156</v>
      </c>
      <c r="F51" s="293"/>
      <c r="G51" s="308" t="s">
        <v>157</v>
      </c>
      <c r="H51" s="274">
        <v>0</v>
      </c>
      <c r="I51" s="345">
        <v>0</v>
      </c>
      <c r="J51" s="345">
        <v>0</v>
      </c>
      <c r="K51" s="345">
        <v>0</v>
      </c>
      <c r="L51" s="345">
        <v>0</v>
      </c>
      <c r="M51" s="345">
        <v>0</v>
      </c>
      <c r="N51" s="345">
        <v>0</v>
      </c>
      <c r="O51" s="345">
        <v>0</v>
      </c>
      <c r="P51" s="345">
        <v>0</v>
      </c>
      <c r="Q51" s="345">
        <v>0</v>
      </c>
      <c r="R51" s="345">
        <v>0</v>
      </c>
      <c r="S51" s="345">
        <v>0</v>
      </c>
      <c r="T51" s="345">
        <v>0</v>
      </c>
      <c r="U51" s="345">
        <v>0</v>
      </c>
      <c r="V51" s="345">
        <v>0</v>
      </c>
      <c r="W51" s="345">
        <v>0</v>
      </c>
      <c r="X51" s="345">
        <v>0</v>
      </c>
      <c r="Y51" s="345">
        <v>0</v>
      </c>
      <c r="Z51" s="345">
        <v>0</v>
      </c>
      <c r="AA51" s="345">
        <v>0</v>
      </c>
      <c r="AB51" s="345">
        <v>0</v>
      </c>
      <c r="AC51" s="345">
        <v>0</v>
      </c>
      <c r="AD51" s="345">
        <v>0</v>
      </c>
      <c r="AE51" s="345">
        <v>0</v>
      </c>
      <c r="AF51" s="345">
        <v>0</v>
      </c>
      <c r="AG51" s="345">
        <v>0</v>
      </c>
      <c r="AH51" s="345">
        <v>0</v>
      </c>
      <c r="AI51" s="345">
        <v>0</v>
      </c>
      <c r="AJ51" s="345">
        <v>0</v>
      </c>
      <c r="AK51" s="345">
        <v>0</v>
      </c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2:256" s="10" customFormat="1" ht="12.95" customHeight="1">
      <c r="B52" s="304"/>
      <c r="C52" s="304"/>
      <c r="D52" s="304"/>
      <c r="E52" s="305" t="s">
        <v>180</v>
      </c>
      <c r="F52" s="293"/>
      <c r="G52" s="308" t="s">
        <v>99</v>
      </c>
      <c r="H52" s="111">
        <f>H53+H54+H55+H56+H57+H58</f>
        <v>0</v>
      </c>
      <c r="I52" s="137">
        <f t="shared" ref="I52:Y52" si="17">I53+I54+I55+I56+I57+I58</f>
        <v>0</v>
      </c>
      <c r="J52" s="137">
        <f t="shared" si="17"/>
        <v>0</v>
      </c>
      <c r="K52" s="137">
        <f t="shared" si="17"/>
        <v>0</v>
      </c>
      <c r="L52" s="137">
        <f t="shared" si="17"/>
        <v>0</v>
      </c>
      <c r="M52" s="137">
        <f t="shared" si="17"/>
        <v>0</v>
      </c>
      <c r="N52" s="137">
        <f t="shared" si="17"/>
        <v>0</v>
      </c>
      <c r="O52" s="137">
        <f t="shared" si="17"/>
        <v>0</v>
      </c>
      <c r="P52" s="137">
        <f t="shared" si="17"/>
        <v>0</v>
      </c>
      <c r="Q52" s="137">
        <f t="shared" si="17"/>
        <v>0</v>
      </c>
      <c r="R52" s="137">
        <f t="shared" si="17"/>
        <v>0</v>
      </c>
      <c r="S52" s="137">
        <f t="shared" si="17"/>
        <v>0</v>
      </c>
      <c r="T52" s="137">
        <f t="shared" si="17"/>
        <v>0</v>
      </c>
      <c r="U52" s="137">
        <f t="shared" si="17"/>
        <v>0</v>
      </c>
      <c r="V52" s="137">
        <f t="shared" si="17"/>
        <v>0</v>
      </c>
      <c r="W52" s="137">
        <f t="shared" si="17"/>
        <v>0</v>
      </c>
      <c r="X52" s="137">
        <f t="shared" si="17"/>
        <v>0</v>
      </c>
      <c r="Y52" s="137">
        <f t="shared" si="17"/>
        <v>0</v>
      </c>
      <c r="Z52" s="137">
        <f t="shared" ref="Z52:AK52" si="18">Z53+Z54+Z55+Z56+Z57+Z58</f>
        <v>0</v>
      </c>
      <c r="AA52" s="137">
        <f t="shared" si="18"/>
        <v>0</v>
      </c>
      <c r="AB52" s="137">
        <f t="shared" si="18"/>
        <v>0</v>
      </c>
      <c r="AC52" s="137">
        <f t="shared" si="18"/>
        <v>0</v>
      </c>
      <c r="AD52" s="137">
        <f t="shared" si="18"/>
        <v>0</v>
      </c>
      <c r="AE52" s="137">
        <f t="shared" si="18"/>
        <v>0</v>
      </c>
      <c r="AF52" s="137">
        <f t="shared" si="18"/>
        <v>0</v>
      </c>
      <c r="AG52" s="137">
        <f t="shared" si="18"/>
        <v>0</v>
      </c>
      <c r="AH52" s="137">
        <f t="shared" si="18"/>
        <v>0</v>
      </c>
      <c r="AI52" s="137">
        <f t="shared" si="18"/>
        <v>0</v>
      </c>
      <c r="AJ52" s="137">
        <f t="shared" si="18"/>
        <v>0</v>
      </c>
      <c r="AK52" s="137">
        <f t="shared" si="18"/>
        <v>0</v>
      </c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2:256" s="10" customFormat="1" ht="12.95" customHeight="1">
      <c r="B53" s="304"/>
      <c r="C53" s="304"/>
      <c r="D53" s="304"/>
      <c r="E53" s="309"/>
      <c r="F53" s="297" t="s">
        <v>150</v>
      </c>
      <c r="G53" s="310" t="s">
        <v>178</v>
      </c>
      <c r="H53" s="274">
        <v>0</v>
      </c>
      <c r="I53" s="345">
        <v>0</v>
      </c>
      <c r="J53" s="345">
        <v>0</v>
      </c>
      <c r="K53" s="345">
        <v>0</v>
      </c>
      <c r="L53" s="345">
        <v>0</v>
      </c>
      <c r="M53" s="345">
        <v>0</v>
      </c>
      <c r="N53" s="345">
        <v>0</v>
      </c>
      <c r="O53" s="345">
        <v>0</v>
      </c>
      <c r="P53" s="345">
        <v>0</v>
      </c>
      <c r="Q53" s="345">
        <v>0</v>
      </c>
      <c r="R53" s="345">
        <v>0</v>
      </c>
      <c r="S53" s="345">
        <v>0</v>
      </c>
      <c r="T53" s="345">
        <v>0</v>
      </c>
      <c r="U53" s="345">
        <v>0</v>
      </c>
      <c r="V53" s="345">
        <v>0</v>
      </c>
      <c r="W53" s="345">
        <v>0</v>
      </c>
      <c r="X53" s="345">
        <v>0</v>
      </c>
      <c r="Y53" s="345">
        <v>0</v>
      </c>
      <c r="Z53" s="345">
        <v>0</v>
      </c>
      <c r="AA53" s="345">
        <v>0</v>
      </c>
      <c r="AB53" s="345">
        <v>0</v>
      </c>
      <c r="AC53" s="345">
        <v>0</v>
      </c>
      <c r="AD53" s="345">
        <v>0</v>
      </c>
      <c r="AE53" s="345">
        <v>0</v>
      </c>
      <c r="AF53" s="345">
        <v>0</v>
      </c>
      <c r="AG53" s="345">
        <v>0</v>
      </c>
      <c r="AH53" s="345">
        <v>0</v>
      </c>
      <c r="AI53" s="345">
        <v>0</v>
      </c>
      <c r="AJ53" s="345">
        <v>0</v>
      </c>
      <c r="AK53" s="345">
        <v>0</v>
      </c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2:256" s="10" customFormat="1" ht="12.95" customHeight="1">
      <c r="B54" s="304"/>
      <c r="C54" s="304"/>
      <c r="D54" s="304"/>
      <c r="E54" s="309"/>
      <c r="F54" s="297" t="s">
        <v>152</v>
      </c>
      <c r="G54" s="310" t="s">
        <v>175</v>
      </c>
      <c r="H54" s="274">
        <v>0</v>
      </c>
      <c r="I54" s="345">
        <v>0</v>
      </c>
      <c r="J54" s="345">
        <v>0</v>
      </c>
      <c r="K54" s="345">
        <v>0</v>
      </c>
      <c r="L54" s="345">
        <v>0</v>
      </c>
      <c r="M54" s="345">
        <v>0</v>
      </c>
      <c r="N54" s="345">
        <v>0</v>
      </c>
      <c r="O54" s="345">
        <v>0</v>
      </c>
      <c r="P54" s="345">
        <v>0</v>
      </c>
      <c r="Q54" s="345">
        <v>0</v>
      </c>
      <c r="R54" s="345">
        <v>0</v>
      </c>
      <c r="S54" s="345">
        <v>0</v>
      </c>
      <c r="T54" s="345">
        <v>0</v>
      </c>
      <c r="U54" s="345">
        <v>0</v>
      </c>
      <c r="V54" s="345">
        <v>0</v>
      </c>
      <c r="W54" s="345">
        <v>0</v>
      </c>
      <c r="X54" s="345">
        <v>0</v>
      </c>
      <c r="Y54" s="345">
        <v>0</v>
      </c>
      <c r="Z54" s="345">
        <v>0</v>
      </c>
      <c r="AA54" s="345">
        <v>0</v>
      </c>
      <c r="AB54" s="345">
        <v>0</v>
      </c>
      <c r="AC54" s="345">
        <v>0</v>
      </c>
      <c r="AD54" s="345">
        <v>0</v>
      </c>
      <c r="AE54" s="345">
        <v>0</v>
      </c>
      <c r="AF54" s="345">
        <v>0</v>
      </c>
      <c r="AG54" s="345">
        <v>0</v>
      </c>
      <c r="AH54" s="345">
        <v>0</v>
      </c>
      <c r="AI54" s="345">
        <v>0</v>
      </c>
      <c r="AJ54" s="345">
        <v>0</v>
      </c>
      <c r="AK54" s="345">
        <v>0</v>
      </c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2:256" s="10" customFormat="1" ht="12.95" customHeight="1">
      <c r="B55" s="304"/>
      <c r="C55" s="304"/>
      <c r="D55" s="304"/>
      <c r="E55" s="309"/>
      <c r="F55" s="297" t="s">
        <v>153</v>
      </c>
      <c r="G55" s="311" t="s">
        <v>158</v>
      </c>
      <c r="H55" s="274">
        <v>0</v>
      </c>
      <c r="I55" s="345">
        <v>0</v>
      </c>
      <c r="J55" s="345">
        <v>0</v>
      </c>
      <c r="K55" s="345">
        <v>0</v>
      </c>
      <c r="L55" s="345">
        <v>0</v>
      </c>
      <c r="M55" s="345">
        <v>0</v>
      </c>
      <c r="N55" s="345">
        <v>0</v>
      </c>
      <c r="O55" s="345">
        <v>0</v>
      </c>
      <c r="P55" s="345">
        <v>0</v>
      </c>
      <c r="Q55" s="345">
        <v>0</v>
      </c>
      <c r="R55" s="345">
        <v>0</v>
      </c>
      <c r="S55" s="345">
        <v>0</v>
      </c>
      <c r="T55" s="345">
        <v>0</v>
      </c>
      <c r="U55" s="345">
        <v>0</v>
      </c>
      <c r="V55" s="345">
        <v>0</v>
      </c>
      <c r="W55" s="345">
        <v>0</v>
      </c>
      <c r="X55" s="345">
        <v>0</v>
      </c>
      <c r="Y55" s="345">
        <v>0</v>
      </c>
      <c r="Z55" s="345">
        <v>0</v>
      </c>
      <c r="AA55" s="345">
        <v>0</v>
      </c>
      <c r="AB55" s="345">
        <v>0</v>
      </c>
      <c r="AC55" s="345">
        <v>0</v>
      </c>
      <c r="AD55" s="345">
        <v>0</v>
      </c>
      <c r="AE55" s="345">
        <v>0</v>
      </c>
      <c r="AF55" s="345">
        <v>0</v>
      </c>
      <c r="AG55" s="345">
        <v>0</v>
      </c>
      <c r="AH55" s="345">
        <v>0</v>
      </c>
      <c r="AI55" s="345">
        <v>0</v>
      </c>
      <c r="AJ55" s="345">
        <v>0</v>
      </c>
      <c r="AK55" s="345">
        <v>0</v>
      </c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2:256" s="10" customFormat="1" ht="12.95" customHeight="1">
      <c r="B56" s="304"/>
      <c r="C56" s="304"/>
      <c r="D56" s="304"/>
      <c r="E56" s="309"/>
      <c r="F56" s="297" t="s">
        <v>154</v>
      </c>
      <c r="G56" s="311" t="s">
        <v>159</v>
      </c>
      <c r="H56" s="274">
        <v>0</v>
      </c>
      <c r="I56" s="345">
        <v>0</v>
      </c>
      <c r="J56" s="345">
        <v>0</v>
      </c>
      <c r="K56" s="345">
        <v>0</v>
      </c>
      <c r="L56" s="345">
        <v>0</v>
      </c>
      <c r="M56" s="345">
        <v>0</v>
      </c>
      <c r="N56" s="345">
        <v>0</v>
      </c>
      <c r="O56" s="345">
        <v>0</v>
      </c>
      <c r="P56" s="345">
        <v>0</v>
      </c>
      <c r="Q56" s="345">
        <v>0</v>
      </c>
      <c r="R56" s="345">
        <v>0</v>
      </c>
      <c r="S56" s="345">
        <v>0</v>
      </c>
      <c r="T56" s="345">
        <v>0</v>
      </c>
      <c r="U56" s="345">
        <v>0</v>
      </c>
      <c r="V56" s="345">
        <v>0</v>
      </c>
      <c r="W56" s="345">
        <v>0</v>
      </c>
      <c r="X56" s="345">
        <v>0</v>
      </c>
      <c r="Y56" s="345">
        <v>0</v>
      </c>
      <c r="Z56" s="345">
        <v>0</v>
      </c>
      <c r="AA56" s="345">
        <v>0</v>
      </c>
      <c r="AB56" s="345">
        <v>0</v>
      </c>
      <c r="AC56" s="345">
        <v>0</v>
      </c>
      <c r="AD56" s="345">
        <v>0</v>
      </c>
      <c r="AE56" s="345">
        <v>0</v>
      </c>
      <c r="AF56" s="345">
        <v>0</v>
      </c>
      <c r="AG56" s="345">
        <v>0</v>
      </c>
      <c r="AH56" s="345">
        <v>0</v>
      </c>
      <c r="AI56" s="345">
        <v>0</v>
      </c>
      <c r="AJ56" s="345">
        <v>0</v>
      </c>
      <c r="AK56" s="345">
        <v>0</v>
      </c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2:256" s="10" customFormat="1" ht="12.95" customHeight="1">
      <c r="B57" s="304"/>
      <c r="C57" s="304"/>
      <c r="D57" s="304"/>
      <c r="E57" s="309"/>
      <c r="F57" s="297" t="s">
        <v>155</v>
      </c>
      <c r="G57" s="311" t="s">
        <v>160</v>
      </c>
      <c r="H57" s="274">
        <v>0</v>
      </c>
      <c r="I57" s="345">
        <v>0</v>
      </c>
      <c r="J57" s="345">
        <v>0</v>
      </c>
      <c r="K57" s="345">
        <v>0</v>
      </c>
      <c r="L57" s="345">
        <v>0</v>
      </c>
      <c r="M57" s="345">
        <v>0</v>
      </c>
      <c r="N57" s="345">
        <v>0</v>
      </c>
      <c r="O57" s="345">
        <v>0</v>
      </c>
      <c r="P57" s="345">
        <v>0</v>
      </c>
      <c r="Q57" s="345">
        <v>0</v>
      </c>
      <c r="R57" s="345">
        <v>0</v>
      </c>
      <c r="S57" s="345">
        <v>0</v>
      </c>
      <c r="T57" s="345">
        <v>0</v>
      </c>
      <c r="U57" s="345">
        <v>0</v>
      </c>
      <c r="V57" s="345">
        <v>0</v>
      </c>
      <c r="W57" s="345">
        <v>0</v>
      </c>
      <c r="X57" s="345">
        <v>0</v>
      </c>
      <c r="Y57" s="345">
        <v>0</v>
      </c>
      <c r="Z57" s="345">
        <v>0</v>
      </c>
      <c r="AA57" s="345">
        <v>0</v>
      </c>
      <c r="AB57" s="345">
        <v>0</v>
      </c>
      <c r="AC57" s="345">
        <v>0</v>
      </c>
      <c r="AD57" s="345">
        <v>0</v>
      </c>
      <c r="AE57" s="345">
        <v>0</v>
      </c>
      <c r="AF57" s="345">
        <v>0</v>
      </c>
      <c r="AG57" s="345">
        <v>0</v>
      </c>
      <c r="AH57" s="345">
        <v>0</v>
      </c>
      <c r="AI57" s="345">
        <v>0</v>
      </c>
      <c r="AJ57" s="345">
        <v>0</v>
      </c>
      <c r="AK57" s="345">
        <v>0</v>
      </c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2:256" s="10" customFormat="1" ht="12.95" customHeight="1">
      <c r="B58" s="304"/>
      <c r="C58" s="304"/>
      <c r="D58" s="304"/>
      <c r="E58" s="309"/>
      <c r="F58" s="297" t="s">
        <v>180</v>
      </c>
      <c r="G58" s="311" t="s">
        <v>99</v>
      </c>
      <c r="H58" s="274">
        <v>0</v>
      </c>
      <c r="I58" s="345">
        <v>0</v>
      </c>
      <c r="J58" s="345">
        <v>0</v>
      </c>
      <c r="K58" s="345">
        <v>0</v>
      </c>
      <c r="L58" s="345">
        <v>0</v>
      </c>
      <c r="M58" s="345">
        <v>0</v>
      </c>
      <c r="N58" s="345">
        <v>0</v>
      </c>
      <c r="O58" s="345">
        <v>0</v>
      </c>
      <c r="P58" s="345">
        <v>0</v>
      </c>
      <c r="Q58" s="345">
        <v>0</v>
      </c>
      <c r="R58" s="345">
        <v>0</v>
      </c>
      <c r="S58" s="345">
        <v>0</v>
      </c>
      <c r="T58" s="345">
        <v>0</v>
      </c>
      <c r="U58" s="345">
        <v>0</v>
      </c>
      <c r="V58" s="345">
        <v>0</v>
      </c>
      <c r="W58" s="345">
        <v>0</v>
      </c>
      <c r="X58" s="345">
        <v>0</v>
      </c>
      <c r="Y58" s="345">
        <v>0</v>
      </c>
      <c r="Z58" s="345">
        <v>0</v>
      </c>
      <c r="AA58" s="345">
        <v>0</v>
      </c>
      <c r="AB58" s="345">
        <v>0</v>
      </c>
      <c r="AC58" s="345">
        <v>0</v>
      </c>
      <c r="AD58" s="345">
        <v>0</v>
      </c>
      <c r="AE58" s="345">
        <v>0</v>
      </c>
      <c r="AF58" s="345">
        <v>0</v>
      </c>
      <c r="AG58" s="345">
        <v>0</v>
      </c>
      <c r="AH58" s="345">
        <v>0</v>
      </c>
      <c r="AI58" s="345">
        <v>0</v>
      </c>
      <c r="AJ58" s="345">
        <v>0</v>
      </c>
      <c r="AK58" s="345">
        <v>0</v>
      </c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2:256" s="10" customFormat="1" ht="12.95" customHeight="1">
      <c r="B59" s="304"/>
      <c r="C59" s="305" t="s">
        <v>152</v>
      </c>
      <c r="D59" s="304"/>
      <c r="E59" s="304"/>
      <c r="F59" s="293"/>
      <c r="G59" s="306" t="s">
        <v>195</v>
      </c>
      <c r="H59" s="112">
        <f>H60+H61+H62+H63+H64</f>
        <v>0</v>
      </c>
      <c r="I59" s="404">
        <f t="shared" ref="I59:Y59" si="19">I60+I61+I62+I63+I64</f>
        <v>0</v>
      </c>
      <c r="J59" s="404">
        <f t="shared" si="19"/>
        <v>0</v>
      </c>
      <c r="K59" s="404">
        <f t="shared" si="19"/>
        <v>0</v>
      </c>
      <c r="L59" s="404">
        <f t="shared" si="19"/>
        <v>0</v>
      </c>
      <c r="M59" s="404">
        <f t="shared" si="19"/>
        <v>0</v>
      </c>
      <c r="N59" s="404">
        <f t="shared" si="19"/>
        <v>0</v>
      </c>
      <c r="O59" s="404">
        <f t="shared" si="19"/>
        <v>0</v>
      </c>
      <c r="P59" s="404">
        <f t="shared" si="19"/>
        <v>0</v>
      </c>
      <c r="Q59" s="404">
        <f t="shared" si="19"/>
        <v>0</v>
      </c>
      <c r="R59" s="404">
        <f t="shared" si="19"/>
        <v>0</v>
      </c>
      <c r="S59" s="404">
        <f t="shared" si="19"/>
        <v>0</v>
      </c>
      <c r="T59" s="404">
        <f t="shared" si="19"/>
        <v>0</v>
      </c>
      <c r="U59" s="404">
        <f t="shared" si="19"/>
        <v>0</v>
      </c>
      <c r="V59" s="404">
        <f t="shared" si="19"/>
        <v>0</v>
      </c>
      <c r="W59" s="404">
        <f t="shared" si="19"/>
        <v>0</v>
      </c>
      <c r="X59" s="404">
        <f t="shared" si="19"/>
        <v>0</v>
      </c>
      <c r="Y59" s="404">
        <f t="shared" si="19"/>
        <v>0</v>
      </c>
      <c r="Z59" s="404">
        <f t="shared" ref="Z59:AK59" si="20">Z60+Z61+Z62+Z63+Z64</f>
        <v>0</v>
      </c>
      <c r="AA59" s="404">
        <f t="shared" si="20"/>
        <v>0</v>
      </c>
      <c r="AB59" s="404">
        <f t="shared" si="20"/>
        <v>0</v>
      </c>
      <c r="AC59" s="404">
        <f t="shared" si="20"/>
        <v>0</v>
      </c>
      <c r="AD59" s="404">
        <f t="shared" si="20"/>
        <v>0</v>
      </c>
      <c r="AE59" s="404">
        <f t="shared" si="20"/>
        <v>0</v>
      </c>
      <c r="AF59" s="404">
        <f t="shared" si="20"/>
        <v>0</v>
      </c>
      <c r="AG59" s="404">
        <f t="shared" si="20"/>
        <v>0</v>
      </c>
      <c r="AH59" s="404">
        <f t="shared" si="20"/>
        <v>0</v>
      </c>
      <c r="AI59" s="404">
        <f t="shared" si="20"/>
        <v>0</v>
      </c>
      <c r="AJ59" s="404">
        <f t="shared" si="20"/>
        <v>0</v>
      </c>
      <c r="AK59" s="404">
        <f t="shared" si="20"/>
        <v>0</v>
      </c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2:256" s="10" customFormat="1" ht="12.95" customHeight="1">
      <c r="B60" s="304"/>
      <c r="C60" s="304"/>
      <c r="D60" s="305" t="s">
        <v>150</v>
      </c>
      <c r="E60" s="304"/>
      <c r="F60" s="293"/>
      <c r="G60" s="312" t="s">
        <v>196</v>
      </c>
      <c r="H60" s="274">
        <v>0</v>
      </c>
      <c r="I60" s="345">
        <v>0</v>
      </c>
      <c r="J60" s="345">
        <v>0</v>
      </c>
      <c r="K60" s="345">
        <v>0</v>
      </c>
      <c r="L60" s="345">
        <v>0</v>
      </c>
      <c r="M60" s="345">
        <v>0</v>
      </c>
      <c r="N60" s="345">
        <v>0</v>
      </c>
      <c r="O60" s="345">
        <v>0</v>
      </c>
      <c r="P60" s="345">
        <v>0</v>
      </c>
      <c r="Q60" s="345">
        <v>0</v>
      </c>
      <c r="R60" s="345">
        <v>0</v>
      </c>
      <c r="S60" s="345">
        <v>0</v>
      </c>
      <c r="T60" s="345">
        <v>0</v>
      </c>
      <c r="U60" s="345">
        <v>0</v>
      </c>
      <c r="V60" s="345">
        <v>0</v>
      </c>
      <c r="W60" s="345">
        <v>0</v>
      </c>
      <c r="X60" s="345">
        <v>0</v>
      </c>
      <c r="Y60" s="345">
        <v>0</v>
      </c>
      <c r="Z60" s="345">
        <v>0</v>
      </c>
      <c r="AA60" s="345">
        <v>0</v>
      </c>
      <c r="AB60" s="345">
        <v>0</v>
      </c>
      <c r="AC60" s="345">
        <v>0</v>
      </c>
      <c r="AD60" s="345">
        <v>0</v>
      </c>
      <c r="AE60" s="345">
        <v>0</v>
      </c>
      <c r="AF60" s="345">
        <v>0</v>
      </c>
      <c r="AG60" s="345">
        <v>0</v>
      </c>
      <c r="AH60" s="345">
        <v>0</v>
      </c>
      <c r="AI60" s="345">
        <v>0</v>
      </c>
      <c r="AJ60" s="345">
        <v>0</v>
      </c>
      <c r="AK60" s="345">
        <v>0</v>
      </c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2:256" s="10" customFormat="1" ht="12.95" customHeight="1">
      <c r="B61" s="304"/>
      <c r="C61" s="304"/>
      <c r="D61" s="305" t="s">
        <v>152</v>
      </c>
      <c r="E61" s="304"/>
      <c r="F61" s="293"/>
      <c r="G61" s="312" t="s">
        <v>197</v>
      </c>
      <c r="H61" s="274">
        <v>0</v>
      </c>
      <c r="I61" s="345">
        <v>0</v>
      </c>
      <c r="J61" s="345">
        <v>0</v>
      </c>
      <c r="K61" s="345">
        <v>0</v>
      </c>
      <c r="L61" s="345">
        <v>0</v>
      </c>
      <c r="M61" s="345">
        <v>0</v>
      </c>
      <c r="N61" s="345">
        <v>0</v>
      </c>
      <c r="O61" s="345">
        <v>0</v>
      </c>
      <c r="P61" s="345">
        <v>0</v>
      </c>
      <c r="Q61" s="345">
        <v>0</v>
      </c>
      <c r="R61" s="345">
        <v>0</v>
      </c>
      <c r="S61" s="345">
        <v>0</v>
      </c>
      <c r="T61" s="345">
        <v>0</v>
      </c>
      <c r="U61" s="345">
        <v>0</v>
      </c>
      <c r="V61" s="345">
        <v>0</v>
      </c>
      <c r="W61" s="345">
        <v>0</v>
      </c>
      <c r="X61" s="345">
        <v>0</v>
      </c>
      <c r="Y61" s="345">
        <v>0</v>
      </c>
      <c r="Z61" s="345">
        <v>0</v>
      </c>
      <c r="AA61" s="345">
        <v>0</v>
      </c>
      <c r="AB61" s="345">
        <v>0</v>
      </c>
      <c r="AC61" s="345">
        <v>0</v>
      </c>
      <c r="AD61" s="345">
        <v>0</v>
      </c>
      <c r="AE61" s="345">
        <v>0</v>
      </c>
      <c r="AF61" s="345">
        <v>0</v>
      </c>
      <c r="AG61" s="345">
        <v>0</v>
      </c>
      <c r="AH61" s="345">
        <v>0</v>
      </c>
      <c r="AI61" s="345">
        <v>0</v>
      </c>
      <c r="AJ61" s="345">
        <v>0</v>
      </c>
      <c r="AK61" s="345">
        <v>0</v>
      </c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pans="2:256" s="10" customFormat="1" ht="24">
      <c r="B62" s="304"/>
      <c r="C62" s="304"/>
      <c r="D62" s="305" t="s">
        <v>153</v>
      </c>
      <c r="E62" s="304"/>
      <c r="F62" s="293"/>
      <c r="G62" s="312" t="s">
        <v>198</v>
      </c>
      <c r="H62" s="274">
        <v>0</v>
      </c>
      <c r="I62" s="345">
        <v>0</v>
      </c>
      <c r="J62" s="345">
        <v>0</v>
      </c>
      <c r="K62" s="345">
        <v>0</v>
      </c>
      <c r="L62" s="345">
        <v>0</v>
      </c>
      <c r="M62" s="345">
        <v>0</v>
      </c>
      <c r="N62" s="345">
        <v>0</v>
      </c>
      <c r="O62" s="345">
        <v>0</v>
      </c>
      <c r="P62" s="345">
        <v>0</v>
      </c>
      <c r="Q62" s="345">
        <v>0</v>
      </c>
      <c r="R62" s="345">
        <v>0</v>
      </c>
      <c r="S62" s="345">
        <v>0</v>
      </c>
      <c r="T62" s="345">
        <v>0</v>
      </c>
      <c r="U62" s="345">
        <v>0</v>
      </c>
      <c r="V62" s="345">
        <v>0</v>
      </c>
      <c r="W62" s="345">
        <v>0</v>
      </c>
      <c r="X62" s="345">
        <v>0</v>
      </c>
      <c r="Y62" s="345">
        <v>0</v>
      </c>
      <c r="Z62" s="345">
        <v>0</v>
      </c>
      <c r="AA62" s="345">
        <v>0</v>
      </c>
      <c r="AB62" s="345">
        <v>0</v>
      </c>
      <c r="AC62" s="345">
        <v>0</v>
      </c>
      <c r="AD62" s="345">
        <v>0</v>
      </c>
      <c r="AE62" s="345">
        <v>0</v>
      </c>
      <c r="AF62" s="345">
        <v>0</v>
      </c>
      <c r="AG62" s="345">
        <v>0</v>
      </c>
      <c r="AH62" s="345">
        <v>0</v>
      </c>
      <c r="AI62" s="345">
        <v>0</v>
      </c>
      <c r="AJ62" s="345">
        <v>0</v>
      </c>
      <c r="AK62" s="345">
        <v>0</v>
      </c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2:256" s="10" customFormat="1" ht="12.95" customHeight="1">
      <c r="B63" s="304"/>
      <c r="C63" s="304"/>
      <c r="D63" s="305" t="s">
        <v>154</v>
      </c>
      <c r="E63" s="304"/>
      <c r="F63" s="293"/>
      <c r="G63" s="312" t="s">
        <v>199</v>
      </c>
      <c r="H63" s="274">
        <v>0</v>
      </c>
      <c r="I63" s="345">
        <v>0</v>
      </c>
      <c r="J63" s="345">
        <v>0</v>
      </c>
      <c r="K63" s="345">
        <v>0</v>
      </c>
      <c r="L63" s="345">
        <v>0</v>
      </c>
      <c r="M63" s="345">
        <v>0</v>
      </c>
      <c r="N63" s="345">
        <v>0</v>
      </c>
      <c r="O63" s="345">
        <v>0</v>
      </c>
      <c r="P63" s="345">
        <v>0</v>
      </c>
      <c r="Q63" s="345">
        <v>0</v>
      </c>
      <c r="R63" s="345">
        <v>0</v>
      </c>
      <c r="S63" s="345">
        <v>0</v>
      </c>
      <c r="T63" s="345">
        <v>0</v>
      </c>
      <c r="U63" s="345">
        <v>0</v>
      </c>
      <c r="V63" s="345">
        <v>0</v>
      </c>
      <c r="W63" s="345">
        <v>0</v>
      </c>
      <c r="X63" s="345">
        <v>0</v>
      </c>
      <c r="Y63" s="345">
        <v>0</v>
      </c>
      <c r="Z63" s="345">
        <v>0</v>
      </c>
      <c r="AA63" s="345">
        <v>0</v>
      </c>
      <c r="AB63" s="345">
        <v>0</v>
      </c>
      <c r="AC63" s="345">
        <v>0</v>
      </c>
      <c r="AD63" s="345">
        <v>0</v>
      </c>
      <c r="AE63" s="345">
        <v>0</v>
      </c>
      <c r="AF63" s="345">
        <v>0</v>
      </c>
      <c r="AG63" s="345">
        <v>0</v>
      </c>
      <c r="AH63" s="345">
        <v>0</v>
      </c>
      <c r="AI63" s="345">
        <v>0</v>
      </c>
      <c r="AJ63" s="345">
        <v>0</v>
      </c>
      <c r="AK63" s="345">
        <v>0</v>
      </c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</row>
    <row r="64" spans="2:256" s="10" customFormat="1" ht="12.95" customHeight="1">
      <c r="B64" s="304"/>
      <c r="C64" s="304"/>
      <c r="D64" s="305" t="s">
        <v>180</v>
      </c>
      <c r="E64" s="304"/>
      <c r="F64" s="293"/>
      <c r="G64" s="312" t="s">
        <v>200</v>
      </c>
      <c r="H64" s="274">
        <v>0</v>
      </c>
      <c r="I64" s="345">
        <v>0</v>
      </c>
      <c r="J64" s="345">
        <v>0</v>
      </c>
      <c r="K64" s="345">
        <v>0</v>
      </c>
      <c r="L64" s="345">
        <v>0</v>
      </c>
      <c r="M64" s="345">
        <v>0</v>
      </c>
      <c r="N64" s="345">
        <v>0</v>
      </c>
      <c r="O64" s="345">
        <v>0</v>
      </c>
      <c r="P64" s="345">
        <v>0</v>
      </c>
      <c r="Q64" s="345">
        <v>0</v>
      </c>
      <c r="R64" s="345">
        <v>0</v>
      </c>
      <c r="S64" s="345">
        <v>0</v>
      </c>
      <c r="T64" s="345">
        <v>0</v>
      </c>
      <c r="U64" s="345">
        <v>0</v>
      </c>
      <c r="V64" s="345">
        <v>0</v>
      </c>
      <c r="W64" s="345">
        <v>0</v>
      </c>
      <c r="X64" s="345">
        <v>0</v>
      </c>
      <c r="Y64" s="345">
        <v>0</v>
      </c>
      <c r="Z64" s="345">
        <v>0</v>
      </c>
      <c r="AA64" s="345">
        <v>0</v>
      </c>
      <c r="AB64" s="345">
        <v>0</v>
      </c>
      <c r="AC64" s="345">
        <v>0</v>
      </c>
      <c r="AD64" s="345">
        <v>0</v>
      </c>
      <c r="AE64" s="345">
        <v>0</v>
      </c>
      <c r="AF64" s="345">
        <v>0</v>
      </c>
      <c r="AG64" s="345">
        <v>0</v>
      </c>
      <c r="AH64" s="345">
        <v>0</v>
      </c>
      <c r="AI64" s="345">
        <v>0</v>
      </c>
      <c r="AJ64" s="345">
        <v>0</v>
      </c>
      <c r="AK64" s="345">
        <v>0</v>
      </c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</row>
    <row r="65" spans="2:256" s="10" customFormat="1">
      <c r="B65" s="313" t="s">
        <v>155</v>
      </c>
      <c r="C65" s="314"/>
      <c r="D65" s="314"/>
      <c r="E65" s="314"/>
      <c r="F65" s="314"/>
      <c r="G65" s="315" t="s">
        <v>4</v>
      </c>
      <c r="H65" s="84">
        <f>H66+H69+H72+H78+H79+H84+H85+H90+H97</f>
        <v>0</v>
      </c>
      <c r="I65" s="125">
        <f t="shared" ref="I65:Y65" si="21">I66+I69+I72+I78+I79+I84+I85+I90+I97</f>
        <v>0</v>
      </c>
      <c r="J65" s="125">
        <f t="shared" si="21"/>
        <v>0</v>
      </c>
      <c r="K65" s="125">
        <f t="shared" si="21"/>
        <v>0</v>
      </c>
      <c r="L65" s="125">
        <f t="shared" si="21"/>
        <v>0</v>
      </c>
      <c r="M65" s="125">
        <f t="shared" si="21"/>
        <v>0</v>
      </c>
      <c r="N65" s="125">
        <f t="shared" si="21"/>
        <v>0</v>
      </c>
      <c r="O65" s="125">
        <f t="shared" si="21"/>
        <v>0</v>
      </c>
      <c r="P65" s="125">
        <f t="shared" si="21"/>
        <v>0</v>
      </c>
      <c r="Q65" s="125">
        <f t="shared" si="21"/>
        <v>0</v>
      </c>
      <c r="R65" s="125">
        <f t="shared" si="21"/>
        <v>0</v>
      </c>
      <c r="S65" s="125">
        <f t="shared" si="21"/>
        <v>0</v>
      </c>
      <c r="T65" s="125">
        <f t="shared" si="21"/>
        <v>0</v>
      </c>
      <c r="U65" s="125">
        <f t="shared" si="21"/>
        <v>0</v>
      </c>
      <c r="V65" s="125">
        <f t="shared" si="21"/>
        <v>0</v>
      </c>
      <c r="W65" s="125">
        <f t="shared" si="21"/>
        <v>0</v>
      </c>
      <c r="X65" s="125">
        <f t="shared" si="21"/>
        <v>0</v>
      </c>
      <c r="Y65" s="125">
        <f t="shared" si="21"/>
        <v>0</v>
      </c>
      <c r="Z65" s="125">
        <f t="shared" ref="Z65:AK65" si="22">Z66+Z69+Z72+Z78+Z79+Z84+Z85+Z90+Z97</f>
        <v>0</v>
      </c>
      <c r="AA65" s="125">
        <f t="shared" si="22"/>
        <v>0</v>
      </c>
      <c r="AB65" s="125">
        <f t="shared" si="22"/>
        <v>0</v>
      </c>
      <c r="AC65" s="125">
        <f t="shared" si="22"/>
        <v>0</v>
      </c>
      <c r="AD65" s="125">
        <f t="shared" si="22"/>
        <v>0</v>
      </c>
      <c r="AE65" s="125">
        <f t="shared" si="22"/>
        <v>0</v>
      </c>
      <c r="AF65" s="125">
        <f t="shared" si="22"/>
        <v>0</v>
      </c>
      <c r="AG65" s="125">
        <f t="shared" si="22"/>
        <v>0</v>
      </c>
      <c r="AH65" s="125">
        <f t="shared" si="22"/>
        <v>0</v>
      </c>
      <c r="AI65" s="125">
        <f t="shared" si="22"/>
        <v>0</v>
      </c>
      <c r="AJ65" s="125">
        <f t="shared" si="22"/>
        <v>0</v>
      </c>
      <c r="AK65" s="125">
        <f t="shared" si="22"/>
        <v>0</v>
      </c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2:256" s="10" customFormat="1" ht="12.75" customHeight="1">
      <c r="B66" s="314"/>
      <c r="C66" s="305" t="s">
        <v>150</v>
      </c>
      <c r="D66" s="314"/>
      <c r="E66" s="314"/>
      <c r="F66" s="314"/>
      <c r="G66" s="115" t="s">
        <v>210</v>
      </c>
      <c r="H66" s="112">
        <f>H67+H68</f>
        <v>0</v>
      </c>
      <c r="I66" s="138">
        <f t="shared" ref="I66:Y66" si="23">I67+I68</f>
        <v>0</v>
      </c>
      <c r="J66" s="138">
        <f t="shared" si="23"/>
        <v>0</v>
      </c>
      <c r="K66" s="138">
        <f t="shared" si="23"/>
        <v>0</v>
      </c>
      <c r="L66" s="138">
        <f t="shared" si="23"/>
        <v>0</v>
      </c>
      <c r="M66" s="138">
        <f t="shared" si="23"/>
        <v>0</v>
      </c>
      <c r="N66" s="138">
        <f t="shared" si="23"/>
        <v>0</v>
      </c>
      <c r="O66" s="138">
        <f t="shared" si="23"/>
        <v>0</v>
      </c>
      <c r="P66" s="138">
        <f t="shared" si="23"/>
        <v>0</v>
      </c>
      <c r="Q66" s="138">
        <f t="shared" si="23"/>
        <v>0</v>
      </c>
      <c r="R66" s="138">
        <f t="shared" si="23"/>
        <v>0</v>
      </c>
      <c r="S66" s="138">
        <f t="shared" si="23"/>
        <v>0</v>
      </c>
      <c r="T66" s="138">
        <f t="shared" si="23"/>
        <v>0</v>
      </c>
      <c r="U66" s="138">
        <f t="shared" si="23"/>
        <v>0</v>
      </c>
      <c r="V66" s="138">
        <f t="shared" si="23"/>
        <v>0</v>
      </c>
      <c r="W66" s="138">
        <f t="shared" si="23"/>
        <v>0</v>
      </c>
      <c r="X66" s="138">
        <f t="shared" si="23"/>
        <v>0</v>
      </c>
      <c r="Y66" s="138">
        <f t="shared" si="23"/>
        <v>0</v>
      </c>
      <c r="Z66" s="138">
        <f t="shared" ref="Z66:AK66" si="24">Z67+Z68</f>
        <v>0</v>
      </c>
      <c r="AA66" s="138">
        <f t="shared" si="24"/>
        <v>0</v>
      </c>
      <c r="AB66" s="138">
        <f t="shared" si="24"/>
        <v>0</v>
      </c>
      <c r="AC66" s="138">
        <f t="shared" si="24"/>
        <v>0</v>
      </c>
      <c r="AD66" s="138">
        <f t="shared" si="24"/>
        <v>0</v>
      </c>
      <c r="AE66" s="138">
        <f t="shared" si="24"/>
        <v>0</v>
      </c>
      <c r="AF66" s="138">
        <f t="shared" si="24"/>
        <v>0</v>
      </c>
      <c r="AG66" s="138">
        <f t="shared" si="24"/>
        <v>0</v>
      </c>
      <c r="AH66" s="138">
        <f t="shared" si="24"/>
        <v>0</v>
      </c>
      <c r="AI66" s="138">
        <f t="shared" si="24"/>
        <v>0</v>
      </c>
      <c r="AJ66" s="138">
        <f t="shared" si="24"/>
        <v>0</v>
      </c>
      <c r="AK66" s="138">
        <f t="shared" si="24"/>
        <v>0</v>
      </c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</row>
    <row r="67" spans="2:256" s="10" customFormat="1" ht="12.75" customHeight="1">
      <c r="B67" s="314"/>
      <c r="C67" s="314"/>
      <c r="D67" s="305" t="s">
        <v>150</v>
      </c>
      <c r="E67" s="314"/>
      <c r="F67" s="314"/>
      <c r="G67" s="116" t="s">
        <v>201</v>
      </c>
      <c r="H67" s="274">
        <v>0</v>
      </c>
      <c r="I67" s="345">
        <v>0</v>
      </c>
      <c r="J67" s="345">
        <v>0</v>
      </c>
      <c r="K67" s="345">
        <v>0</v>
      </c>
      <c r="L67" s="345">
        <v>0</v>
      </c>
      <c r="M67" s="345">
        <v>0</v>
      </c>
      <c r="N67" s="345">
        <v>0</v>
      </c>
      <c r="O67" s="345">
        <v>0</v>
      </c>
      <c r="P67" s="345">
        <v>0</v>
      </c>
      <c r="Q67" s="345">
        <v>0</v>
      </c>
      <c r="R67" s="345">
        <v>0</v>
      </c>
      <c r="S67" s="345">
        <v>0</v>
      </c>
      <c r="T67" s="345">
        <v>0</v>
      </c>
      <c r="U67" s="345">
        <v>0</v>
      </c>
      <c r="V67" s="345">
        <v>0</v>
      </c>
      <c r="W67" s="345">
        <v>0</v>
      </c>
      <c r="X67" s="345">
        <v>0</v>
      </c>
      <c r="Y67" s="345">
        <v>0</v>
      </c>
      <c r="Z67" s="345">
        <v>0</v>
      </c>
      <c r="AA67" s="345">
        <v>0</v>
      </c>
      <c r="AB67" s="345">
        <v>0</v>
      </c>
      <c r="AC67" s="345">
        <v>0</v>
      </c>
      <c r="AD67" s="345">
        <v>0</v>
      </c>
      <c r="AE67" s="345">
        <v>0</v>
      </c>
      <c r="AF67" s="345">
        <v>0</v>
      </c>
      <c r="AG67" s="345">
        <v>0</v>
      </c>
      <c r="AH67" s="345">
        <v>0</v>
      </c>
      <c r="AI67" s="345">
        <v>0</v>
      </c>
      <c r="AJ67" s="345">
        <v>0</v>
      </c>
      <c r="AK67" s="345">
        <v>0</v>
      </c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</row>
    <row r="68" spans="2:256" s="10" customFormat="1" ht="12.75" customHeight="1">
      <c r="B68" s="314"/>
      <c r="C68" s="314"/>
      <c r="D68" s="305" t="s">
        <v>152</v>
      </c>
      <c r="E68" s="314"/>
      <c r="F68" s="314"/>
      <c r="G68" s="116" t="s">
        <v>202</v>
      </c>
      <c r="H68" s="274">
        <v>0</v>
      </c>
      <c r="I68" s="345">
        <v>0</v>
      </c>
      <c r="J68" s="345">
        <v>0</v>
      </c>
      <c r="K68" s="345">
        <v>0</v>
      </c>
      <c r="L68" s="345">
        <v>0</v>
      </c>
      <c r="M68" s="345">
        <v>0</v>
      </c>
      <c r="N68" s="345">
        <v>0</v>
      </c>
      <c r="O68" s="345">
        <v>0</v>
      </c>
      <c r="P68" s="345">
        <v>0</v>
      </c>
      <c r="Q68" s="345">
        <v>0</v>
      </c>
      <c r="R68" s="345">
        <v>0</v>
      </c>
      <c r="S68" s="345">
        <v>0</v>
      </c>
      <c r="T68" s="345">
        <v>0</v>
      </c>
      <c r="U68" s="345">
        <v>0</v>
      </c>
      <c r="V68" s="345">
        <v>0</v>
      </c>
      <c r="W68" s="345">
        <v>0</v>
      </c>
      <c r="X68" s="345">
        <v>0</v>
      </c>
      <c r="Y68" s="345">
        <v>0</v>
      </c>
      <c r="Z68" s="345">
        <v>0</v>
      </c>
      <c r="AA68" s="345">
        <v>0</v>
      </c>
      <c r="AB68" s="345">
        <v>0</v>
      </c>
      <c r="AC68" s="345">
        <v>0</v>
      </c>
      <c r="AD68" s="345">
        <v>0</v>
      </c>
      <c r="AE68" s="345">
        <v>0</v>
      </c>
      <c r="AF68" s="345">
        <v>0</v>
      </c>
      <c r="AG68" s="345">
        <v>0</v>
      </c>
      <c r="AH68" s="345">
        <v>0</v>
      </c>
      <c r="AI68" s="345">
        <v>0</v>
      </c>
      <c r="AJ68" s="345">
        <v>0</v>
      </c>
      <c r="AK68" s="345">
        <v>0</v>
      </c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2:256" s="10" customFormat="1" ht="12.75" customHeight="1">
      <c r="B69" s="314"/>
      <c r="C69" s="305" t="s">
        <v>152</v>
      </c>
      <c r="D69" s="314"/>
      <c r="E69" s="314"/>
      <c r="F69" s="314"/>
      <c r="G69" s="115" t="s">
        <v>211</v>
      </c>
      <c r="H69" s="112">
        <f>H70+H71</f>
        <v>0</v>
      </c>
      <c r="I69" s="404">
        <f t="shared" ref="I69:Y69" si="25">I70+I71</f>
        <v>0</v>
      </c>
      <c r="J69" s="404">
        <f t="shared" si="25"/>
        <v>0</v>
      </c>
      <c r="K69" s="404">
        <f t="shared" si="25"/>
        <v>0</v>
      </c>
      <c r="L69" s="404">
        <f t="shared" si="25"/>
        <v>0</v>
      </c>
      <c r="M69" s="404">
        <f t="shared" si="25"/>
        <v>0</v>
      </c>
      <c r="N69" s="404">
        <f t="shared" si="25"/>
        <v>0</v>
      </c>
      <c r="O69" s="404">
        <f t="shared" si="25"/>
        <v>0</v>
      </c>
      <c r="P69" s="404">
        <f t="shared" si="25"/>
        <v>0</v>
      </c>
      <c r="Q69" s="404">
        <f t="shared" si="25"/>
        <v>0</v>
      </c>
      <c r="R69" s="404">
        <f t="shared" si="25"/>
        <v>0</v>
      </c>
      <c r="S69" s="404">
        <f t="shared" si="25"/>
        <v>0</v>
      </c>
      <c r="T69" s="404">
        <f t="shared" si="25"/>
        <v>0</v>
      </c>
      <c r="U69" s="404">
        <f t="shared" si="25"/>
        <v>0</v>
      </c>
      <c r="V69" s="404">
        <f t="shared" si="25"/>
        <v>0</v>
      </c>
      <c r="W69" s="404">
        <f t="shared" si="25"/>
        <v>0</v>
      </c>
      <c r="X69" s="404">
        <f t="shared" si="25"/>
        <v>0</v>
      </c>
      <c r="Y69" s="404">
        <f t="shared" si="25"/>
        <v>0</v>
      </c>
      <c r="Z69" s="404">
        <f t="shared" ref="Z69:AK69" si="26">Z70+Z71</f>
        <v>0</v>
      </c>
      <c r="AA69" s="404">
        <f t="shared" si="26"/>
        <v>0</v>
      </c>
      <c r="AB69" s="404">
        <f t="shared" si="26"/>
        <v>0</v>
      </c>
      <c r="AC69" s="404">
        <f t="shared" si="26"/>
        <v>0</v>
      </c>
      <c r="AD69" s="404">
        <f t="shared" si="26"/>
        <v>0</v>
      </c>
      <c r="AE69" s="404">
        <f t="shared" si="26"/>
        <v>0</v>
      </c>
      <c r="AF69" s="404">
        <f t="shared" si="26"/>
        <v>0</v>
      </c>
      <c r="AG69" s="404">
        <f t="shared" si="26"/>
        <v>0</v>
      </c>
      <c r="AH69" s="404">
        <f t="shared" si="26"/>
        <v>0</v>
      </c>
      <c r="AI69" s="404">
        <f t="shared" si="26"/>
        <v>0</v>
      </c>
      <c r="AJ69" s="404">
        <f t="shared" si="26"/>
        <v>0</v>
      </c>
      <c r="AK69" s="404">
        <f t="shared" si="26"/>
        <v>0</v>
      </c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</row>
    <row r="70" spans="2:256" s="10" customFormat="1" ht="12.75" customHeight="1">
      <c r="B70" s="314"/>
      <c r="C70" s="314"/>
      <c r="D70" s="305" t="s">
        <v>150</v>
      </c>
      <c r="E70" s="314"/>
      <c r="F70" s="314"/>
      <c r="G70" s="117" t="s">
        <v>203</v>
      </c>
      <c r="H70" s="274">
        <v>0</v>
      </c>
      <c r="I70" s="346">
        <v>0</v>
      </c>
      <c r="J70" s="346">
        <v>0</v>
      </c>
      <c r="K70" s="346">
        <v>0</v>
      </c>
      <c r="L70" s="346">
        <v>0</v>
      </c>
      <c r="M70" s="346">
        <v>0</v>
      </c>
      <c r="N70" s="346">
        <v>0</v>
      </c>
      <c r="O70" s="346">
        <v>0</v>
      </c>
      <c r="P70" s="346">
        <v>0</v>
      </c>
      <c r="Q70" s="346">
        <v>0</v>
      </c>
      <c r="R70" s="346">
        <v>0</v>
      </c>
      <c r="S70" s="346">
        <v>0</v>
      </c>
      <c r="T70" s="346">
        <v>0</v>
      </c>
      <c r="U70" s="346">
        <v>0</v>
      </c>
      <c r="V70" s="346">
        <v>0</v>
      </c>
      <c r="W70" s="346">
        <v>0</v>
      </c>
      <c r="X70" s="346">
        <v>0</v>
      </c>
      <c r="Y70" s="346">
        <v>0</v>
      </c>
      <c r="Z70" s="346">
        <v>0</v>
      </c>
      <c r="AA70" s="346">
        <v>0</v>
      </c>
      <c r="AB70" s="346">
        <v>0</v>
      </c>
      <c r="AC70" s="346">
        <v>0</v>
      </c>
      <c r="AD70" s="346">
        <v>0</v>
      </c>
      <c r="AE70" s="346">
        <v>0</v>
      </c>
      <c r="AF70" s="346">
        <v>0</v>
      </c>
      <c r="AG70" s="346">
        <v>0</v>
      </c>
      <c r="AH70" s="346">
        <v>0</v>
      </c>
      <c r="AI70" s="346">
        <v>0</v>
      </c>
      <c r="AJ70" s="346">
        <v>0</v>
      </c>
      <c r="AK70" s="346">
        <v>0</v>
      </c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2:256" s="10" customFormat="1" ht="12.75" customHeight="1">
      <c r="B71" s="314"/>
      <c r="C71" s="314"/>
      <c r="D71" s="305" t="s">
        <v>152</v>
      </c>
      <c r="E71" s="314"/>
      <c r="F71" s="314"/>
      <c r="G71" s="116" t="s">
        <v>204</v>
      </c>
      <c r="H71" s="274">
        <v>0</v>
      </c>
      <c r="I71" s="346">
        <v>0</v>
      </c>
      <c r="J71" s="346">
        <v>0</v>
      </c>
      <c r="K71" s="346">
        <v>0</v>
      </c>
      <c r="L71" s="346">
        <v>0</v>
      </c>
      <c r="M71" s="346">
        <v>0</v>
      </c>
      <c r="N71" s="346">
        <v>0</v>
      </c>
      <c r="O71" s="346">
        <v>0</v>
      </c>
      <c r="P71" s="346">
        <v>0</v>
      </c>
      <c r="Q71" s="346">
        <v>0</v>
      </c>
      <c r="R71" s="346">
        <v>0</v>
      </c>
      <c r="S71" s="346">
        <v>0</v>
      </c>
      <c r="T71" s="346">
        <v>0</v>
      </c>
      <c r="U71" s="346">
        <v>0</v>
      </c>
      <c r="V71" s="346">
        <v>0</v>
      </c>
      <c r="W71" s="346">
        <v>0</v>
      </c>
      <c r="X71" s="346">
        <v>0</v>
      </c>
      <c r="Y71" s="346">
        <v>0</v>
      </c>
      <c r="Z71" s="346">
        <v>0</v>
      </c>
      <c r="AA71" s="346">
        <v>0</v>
      </c>
      <c r="AB71" s="346">
        <v>0</v>
      </c>
      <c r="AC71" s="346">
        <v>0</v>
      </c>
      <c r="AD71" s="346">
        <v>0</v>
      </c>
      <c r="AE71" s="346">
        <v>0</v>
      </c>
      <c r="AF71" s="346">
        <v>0</v>
      </c>
      <c r="AG71" s="346">
        <v>0</v>
      </c>
      <c r="AH71" s="346">
        <v>0</v>
      </c>
      <c r="AI71" s="346">
        <v>0</v>
      </c>
      <c r="AJ71" s="346">
        <v>0</v>
      </c>
      <c r="AK71" s="346">
        <v>0</v>
      </c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</row>
    <row r="72" spans="2:256" s="10" customFormat="1" ht="12.75" customHeight="1">
      <c r="B72" s="314"/>
      <c r="C72" s="305" t="s">
        <v>153</v>
      </c>
      <c r="D72" s="314"/>
      <c r="E72" s="314"/>
      <c r="F72" s="314"/>
      <c r="G72" s="115" t="s">
        <v>212</v>
      </c>
      <c r="H72" s="112">
        <f>H73+H74+H75+H76+H77</f>
        <v>0</v>
      </c>
      <c r="I72" s="138">
        <f t="shared" ref="I72:Y72" si="27">I73+I74+I75+I76+I77</f>
        <v>0</v>
      </c>
      <c r="J72" s="138">
        <f t="shared" si="27"/>
        <v>0</v>
      </c>
      <c r="K72" s="138">
        <f t="shared" si="27"/>
        <v>0</v>
      </c>
      <c r="L72" s="138">
        <f t="shared" si="27"/>
        <v>0</v>
      </c>
      <c r="M72" s="138">
        <f t="shared" si="27"/>
        <v>0</v>
      </c>
      <c r="N72" s="138">
        <f t="shared" si="27"/>
        <v>0</v>
      </c>
      <c r="O72" s="138">
        <f t="shared" si="27"/>
        <v>0</v>
      </c>
      <c r="P72" s="138">
        <f t="shared" si="27"/>
        <v>0</v>
      </c>
      <c r="Q72" s="138">
        <f t="shared" si="27"/>
        <v>0</v>
      </c>
      <c r="R72" s="138">
        <f t="shared" si="27"/>
        <v>0</v>
      </c>
      <c r="S72" s="138">
        <f t="shared" si="27"/>
        <v>0</v>
      </c>
      <c r="T72" s="138">
        <f t="shared" si="27"/>
        <v>0</v>
      </c>
      <c r="U72" s="138">
        <f t="shared" si="27"/>
        <v>0</v>
      </c>
      <c r="V72" s="138">
        <f t="shared" si="27"/>
        <v>0</v>
      </c>
      <c r="W72" s="138">
        <f t="shared" si="27"/>
        <v>0</v>
      </c>
      <c r="X72" s="138">
        <f t="shared" si="27"/>
        <v>0</v>
      </c>
      <c r="Y72" s="138">
        <f t="shared" si="27"/>
        <v>0</v>
      </c>
      <c r="Z72" s="138">
        <f t="shared" ref="Z72:AK72" si="28">Z73+Z74+Z75+Z76+Z77</f>
        <v>0</v>
      </c>
      <c r="AA72" s="138">
        <f t="shared" si="28"/>
        <v>0</v>
      </c>
      <c r="AB72" s="138">
        <f t="shared" si="28"/>
        <v>0</v>
      </c>
      <c r="AC72" s="138">
        <f t="shared" si="28"/>
        <v>0</v>
      </c>
      <c r="AD72" s="138">
        <f t="shared" si="28"/>
        <v>0</v>
      </c>
      <c r="AE72" s="138">
        <f t="shared" si="28"/>
        <v>0</v>
      </c>
      <c r="AF72" s="138">
        <f t="shared" si="28"/>
        <v>0</v>
      </c>
      <c r="AG72" s="138">
        <f t="shared" si="28"/>
        <v>0</v>
      </c>
      <c r="AH72" s="138">
        <f t="shared" si="28"/>
        <v>0</v>
      </c>
      <c r="AI72" s="138">
        <f t="shared" si="28"/>
        <v>0</v>
      </c>
      <c r="AJ72" s="138">
        <f t="shared" si="28"/>
        <v>0</v>
      </c>
      <c r="AK72" s="138">
        <f t="shared" si="28"/>
        <v>0</v>
      </c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</row>
    <row r="73" spans="2:256" s="10" customFormat="1" ht="12.75" customHeight="1">
      <c r="B73" s="314"/>
      <c r="C73" s="314"/>
      <c r="D73" s="305" t="s">
        <v>150</v>
      </c>
      <c r="E73" s="314"/>
      <c r="F73" s="314"/>
      <c r="G73" s="116" t="s">
        <v>205</v>
      </c>
      <c r="H73" s="274">
        <v>0</v>
      </c>
      <c r="I73" s="346">
        <v>0</v>
      </c>
      <c r="J73" s="346">
        <v>0</v>
      </c>
      <c r="K73" s="346">
        <v>0</v>
      </c>
      <c r="L73" s="346">
        <v>0</v>
      </c>
      <c r="M73" s="346">
        <v>0</v>
      </c>
      <c r="N73" s="346">
        <v>0</v>
      </c>
      <c r="O73" s="346">
        <v>0</v>
      </c>
      <c r="P73" s="346">
        <v>0</v>
      </c>
      <c r="Q73" s="346">
        <v>0</v>
      </c>
      <c r="R73" s="346">
        <v>0</v>
      </c>
      <c r="S73" s="346">
        <v>0</v>
      </c>
      <c r="T73" s="346">
        <v>0</v>
      </c>
      <c r="U73" s="346">
        <v>0</v>
      </c>
      <c r="V73" s="346">
        <v>0</v>
      </c>
      <c r="W73" s="346">
        <v>0</v>
      </c>
      <c r="X73" s="346">
        <v>0</v>
      </c>
      <c r="Y73" s="346">
        <v>0</v>
      </c>
      <c r="Z73" s="346">
        <v>0</v>
      </c>
      <c r="AA73" s="346">
        <v>0</v>
      </c>
      <c r="AB73" s="346">
        <v>0</v>
      </c>
      <c r="AC73" s="346">
        <v>0</v>
      </c>
      <c r="AD73" s="346">
        <v>0</v>
      </c>
      <c r="AE73" s="346">
        <v>0</v>
      </c>
      <c r="AF73" s="346">
        <v>0</v>
      </c>
      <c r="AG73" s="346">
        <v>0</v>
      </c>
      <c r="AH73" s="346">
        <v>0</v>
      </c>
      <c r="AI73" s="346">
        <v>0</v>
      </c>
      <c r="AJ73" s="346">
        <v>0</v>
      </c>
      <c r="AK73" s="346">
        <v>0</v>
      </c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</row>
    <row r="74" spans="2:256" s="10" customFormat="1" ht="12.75" customHeight="1">
      <c r="B74" s="314"/>
      <c r="C74" s="314"/>
      <c r="D74" s="305" t="s">
        <v>152</v>
      </c>
      <c r="E74" s="314"/>
      <c r="F74" s="314"/>
      <c r="G74" s="116" t="s">
        <v>206</v>
      </c>
      <c r="H74" s="274">
        <v>0</v>
      </c>
      <c r="I74" s="346">
        <v>0</v>
      </c>
      <c r="J74" s="346">
        <v>0</v>
      </c>
      <c r="K74" s="346">
        <v>0</v>
      </c>
      <c r="L74" s="346">
        <v>0</v>
      </c>
      <c r="M74" s="346">
        <v>0</v>
      </c>
      <c r="N74" s="346">
        <v>0</v>
      </c>
      <c r="O74" s="346">
        <v>0</v>
      </c>
      <c r="P74" s="346">
        <v>0</v>
      </c>
      <c r="Q74" s="346">
        <v>0</v>
      </c>
      <c r="R74" s="346">
        <v>0</v>
      </c>
      <c r="S74" s="346">
        <v>0</v>
      </c>
      <c r="T74" s="346">
        <v>0</v>
      </c>
      <c r="U74" s="346">
        <v>0</v>
      </c>
      <c r="V74" s="346">
        <v>0</v>
      </c>
      <c r="W74" s="346">
        <v>0</v>
      </c>
      <c r="X74" s="346">
        <v>0</v>
      </c>
      <c r="Y74" s="346">
        <v>0</v>
      </c>
      <c r="Z74" s="346">
        <v>0</v>
      </c>
      <c r="AA74" s="346">
        <v>0</v>
      </c>
      <c r="AB74" s="346">
        <v>0</v>
      </c>
      <c r="AC74" s="346">
        <v>0</v>
      </c>
      <c r="AD74" s="346">
        <v>0</v>
      </c>
      <c r="AE74" s="346">
        <v>0</v>
      </c>
      <c r="AF74" s="346">
        <v>0</v>
      </c>
      <c r="AG74" s="346">
        <v>0</v>
      </c>
      <c r="AH74" s="346">
        <v>0</v>
      </c>
      <c r="AI74" s="346">
        <v>0</v>
      </c>
      <c r="AJ74" s="346">
        <v>0</v>
      </c>
      <c r="AK74" s="346">
        <v>0</v>
      </c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</row>
    <row r="75" spans="2:256" s="10" customFormat="1" ht="12.75" customHeight="1">
      <c r="B75" s="314"/>
      <c r="C75" s="314"/>
      <c r="D75" s="305" t="s">
        <v>153</v>
      </c>
      <c r="E75" s="314"/>
      <c r="F75" s="314"/>
      <c r="G75" s="116" t="s">
        <v>207</v>
      </c>
      <c r="H75" s="274">
        <v>0</v>
      </c>
      <c r="I75" s="346">
        <v>0</v>
      </c>
      <c r="J75" s="346">
        <v>0</v>
      </c>
      <c r="K75" s="346">
        <v>0</v>
      </c>
      <c r="L75" s="346">
        <v>0</v>
      </c>
      <c r="M75" s="346">
        <v>0</v>
      </c>
      <c r="N75" s="346">
        <v>0</v>
      </c>
      <c r="O75" s="346">
        <v>0</v>
      </c>
      <c r="P75" s="346">
        <v>0</v>
      </c>
      <c r="Q75" s="346">
        <v>0</v>
      </c>
      <c r="R75" s="346">
        <v>0</v>
      </c>
      <c r="S75" s="346">
        <v>0</v>
      </c>
      <c r="T75" s="346">
        <v>0</v>
      </c>
      <c r="U75" s="346">
        <v>0</v>
      </c>
      <c r="V75" s="346">
        <v>0</v>
      </c>
      <c r="W75" s="346">
        <v>0</v>
      </c>
      <c r="X75" s="346">
        <v>0</v>
      </c>
      <c r="Y75" s="346">
        <v>0</v>
      </c>
      <c r="Z75" s="346">
        <v>0</v>
      </c>
      <c r="AA75" s="346">
        <v>0</v>
      </c>
      <c r="AB75" s="346">
        <v>0</v>
      </c>
      <c r="AC75" s="346">
        <v>0</v>
      </c>
      <c r="AD75" s="346">
        <v>0</v>
      </c>
      <c r="AE75" s="346">
        <v>0</v>
      </c>
      <c r="AF75" s="346">
        <v>0</v>
      </c>
      <c r="AG75" s="346">
        <v>0</v>
      </c>
      <c r="AH75" s="346">
        <v>0</v>
      </c>
      <c r="AI75" s="346">
        <v>0</v>
      </c>
      <c r="AJ75" s="346">
        <v>0</v>
      </c>
      <c r="AK75" s="346">
        <v>0</v>
      </c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</row>
    <row r="76" spans="2:256" s="10" customFormat="1" ht="12.75" customHeight="1">
      <c r="B76" s="314"/>
      <c r="C76" s="314"/>
      <c r="D76" s="305" t="s">
        <v>154</v>
      </c>
      <c r="E76" s="314"/>
      <c r="F76" s="314"/>
      <c r="G76" s="116" t="s">
        <v>208</v>
      </c>
      <c r="H76" s="274">
        <v>0</v>
      </c>
      <c r="I76" s="346">
        <v>0</v>
      </c>
      <c r="J76" s="346">
        <v>0</v>
      </c>
      <c r="K76" s="346">
        <v>0</v>
      </c>
      <c r="L76" s="346">
        <v>0</v>
      </c>
      <c r="M76" s="346">
        <v>0</v>
      </c>
      <c r="N76" s="346">
        <v>0</v>
      </c>
      <c r="O76" s="346">
        <v>0</v>
      </c>
      <c r="P76" s="346">
        <v>0</v>
      </c>
      <c r="Q76" s="346">
        <v>0</v>
      </c>
      <c r="R76" s="346">
        <v>0</v>
      </c>
      <c r="S76" s="346">
        <v>0</v>
      </c>
      <c r="T76" s="346">
        <v>0</v>
      </c>
      <c r="U76" s="346">
        <v>0</v>
      </c>
      <c r="V76" s="346">
        <v>0</v>
      </c>
      <c r="W76" s="346">
        <v>0</v>
      </c>
      <c r="X76" s="346">
        <v>0</v>
      </c>
      <c r="Y76" s="346">
        <v>0</v>
      </c>
      <c r="Z76" s="346">
        <v>0</v>
      </c>
      <c r="AA76" s="346">
        <v>0</v>
      </c>
      <c r="AB76" s="346">
        <v>0</v>
      </c>
      <c r="AC76" s="346">
        <v>0</v>
      </c>
      <c r="AD76" s="346">
        <v>0</v>
      </c>
      <c r="AE76" s="346">
        <v>0</v>
      </c>
      <c r="AF76" s="346">
        <v>0</v>
      </c>
      <c r="AG76" s="346">
        <v>0</v>
      </c>
      <c r="AH76" s="346">
        <v>0</v>
      </c>
      <c r="AI76" s="346">
        <v>0</v>
      </c>
      <c r="AJ76" s="346">
        <v>0</v>
      </c>
      <c r="AK76" s="346">
        <v>0</v>
      </c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</row>
    <row r="77" spans="2:256" s="10" customFormat="1" ht="12.75" customHeight="1">
      <c r="B77" s="314"/>
      <c r="C77" s="314"/>
      <c r="D77" s="305" t="s">
        <v>155</v>
      </c>
      <c r="E77" s="314"/>
      <c r="F77" s="314"/>
      <c r="G77" s="116" t="s">
        <v>209</v>
      </c>
      <c r="H77" s="274">
        <v>0</v>
      </c>
      <c r="I77" s="346">
        <v>0</v>
      </c>
      <c r="J77" s="346">
        <v>0</v>
      </c>
      <c r="K77" s="346">
        <v>0</v>
      </c>
      <c r="L77" s="346">
        <v>0</v>
      </c>
      <c r="M77" s="346">
        <v>0</v>
      </c>
      <c r="N77" s="346">
        <v>0</v>
      </c>
      <c r="O77" s="346">
        <v>0</v>
      </c>
      <c r="P77" s="346">
        <v>0</v>
      </c>
      <c r="Q77" s="346">
        <v>0</v>
      </c>
      <c r="R77" s="346">
        <v>0</v>
      </c>
      <c r="S77" s="346">
        <v>0</v>
      </c>
      <c r="T77" s="346">
        <v>0</v>
      </c>
      <c r="U77" s="346">
        <v>0</v>
      </c>
      <c r="V77" s="346">
        <v>0</v>
      </c>
      <c r="W77" s="346">
        <v>0</v>
      </c>
      <c r="X77" s="346">
        <v>0</v>
      </c>
      <c r="Y77" s="346">
        <v>0</v>
      </c>
      <c r="Z77" s="346">
        <v>0</v>
      </c>
      <c r="AA77" s="346">
        <v>0</v>
      </c>
      <c r="AB77" s="346">
        <v>0</v>
      </c>
      <c r="AC77" s="346">
        <v>0</v>
      </c>
      <c r="AD77" s="346">
        <v>0</v>
      </c>
      <c r="AE77" s="346">
        <v>0</v>
      </c>
      <c r="AF77" s="346">
        <v>0</v>
      </c>
      <c r="AG77" s="346">
        <v>0</v>
      </c>
      <c r="AH77" s="346">
        <v>0</v>
      </c>
      <c r="AI77" s="346">
        <v>0</v>
      </c>
      <c r="AJ77" s="346">
        <v>0</v>
      </c>
      <c r="AK77" s="346">
        <v>0</v>
      </c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</row>
    <row r="78" spans="2:256" s="10" customFormat="1" ht="12.75" customHeight="1">
      <c r="B78" s="314"/>
      <c r="C78" s="305" t="s">
        <v>155</v>
      </c>
      <c r="D78" s="314"/>
      <c r="E78" s="314"/>
      <c r="F78" s="314"/>
      <c r="G78" s="115" t="s">
        <v>213</v>
      </c>
      <c r="H78" s="275">
        <v>0</v>
      </c>
      <c r="I78" s="347">
        <v>0</v>
      </c>
      <c r="J78" s="347">
        <v>0</v>
      </c>
      <c r="K78" s="347">
        <v>0</v>
      </c>
      <c r="L78" s="347">
        <v>0</v>
      </c>
      <c r="M78" s="347">
        <v>0</v>
      </c>
      <c r="N78" s="347">
        <v>0</v>
      </c>
      <c r="O78" s="347">
        <v>0</v>
      </c>
      <c r="P78" s="347">
        <v>0</v>
      </c>
      <c r="Q78" s="347">
        <v>0</v>
      </c>
      <c r="R78" s="347">
        <v>0</v>
      </c>
      <c r="S78" s="347">
        <v>0</v>
      </c>
      <c r="T78" s="347">
        <v>0</v>
      </c>
      <c r="U78" s="347">
        <v>0</v>
      </c>
      <c r="V78" s="347">
        <v>0</v>
      </c>
      <c r="W78" s="347">
        <v>0</v>
      </c>
      <c r="X78" s="347">
        <v>0</v>
      </c>
      <c r="Y78" s="347">
        <v>0</v>
      </c>
      <c r="Z78" s="347">
        <v>0</v>
      </c>
      <c r="AA78" s="347">
        <v>0</v>
      </c>
      <c r="AB78" s="347">
        <v>0</v>
      </c>
      <c r="AC78" s="347">
        <v>0</v>
      </c>
      <c r="AD78" s="347">
        <v>0</v>
      </c>
      <c r="AE78" s="347">
        <v>0</v>
      </c>
      <c r="AF78" s="347">
        <v>0</v>
      </c>
      <c r="AG78" s="347">
        <v>0</v>
      </c>
      <c r="AH78" s="347">
        <v>0</v>
      </c>
      <c r="AI78" s="347">
        <v>0</v>
      </c>
      <c r="AJ78" s="347">
        <v>0</v>
      </c>
      <c r="AK78" s="347">
        <v>0</v>
      </c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</row>
    <row r="79" spans="2:256" s="10" customFormat="1" ht="33" customHeight="1">
      <c r="B79" s="314"/>
      <c r="C79" s="316" t="s">
        <v>156</v>
      </c>
      <c r="D79" s="314"/>
      <c r="E79" s="314"/>
      <c r="F79" s="314"/>
      <c r="G79" s="317" t="s">
        <v>214</v>
      </c>
      <c r="H79" s="112">
        <f>H80+H81+H82+H83</f>
        <v>0</v>
      </c>
      <c r="I79" s="226">
        <f t="shared" ref="I79:Y79" si="29">I80+I81+I82+I83</f>
        <v>0</v>
      </c>
      <c r="J79" s="226">
        <f t="shared" si="29"/>
        <v>0</v>
      </c>
      <c r="K79" s="226">
        <f t="shared" si="29"/>
        <v>0</v>
      </c>
      <c r="L79" s="226">
        <f t="shared" si="29"/>
        <v>0</v>
      </c>
      <c r="M79" s="226">
        <f t="shared" si="29"/>
        <v>0</v>
      </c>
      <c r="N79" s="226">
        <f t="shared" si="29"/>
        <v>0</v>
      </c>
      <c r="O79" s="226">
        <f t="shared" si="29"/>
        <v>0</v>
      </c>
      <c r="P79" s="226">
        <f t="shared" si="29"/>
        <v>0</v>
      </c>
      <c r="Q79" s="226">
        <f t="shared" si="29"/>
        <v>0</v>
      </c>
      <c r="R79" s="226">
        <f t="shared" si="29"/>
        <v>0</v>
      </c>
      <c r="S79" s="226">
        <f t="shared" si="29"/>
        <v>0</v>
      </c>
      <c r="T79" s="226">
        <f t="shared" si="29"/>
        <v>0</v>
      </c>
      <c r="U79" s="226">
        <f t="shared" si="29"/>
        <v>0</v>
      </c>
      <c r="V79" s="226">
        <f t="shared" si="29"/>
        <v>0</v>
      </c>
      <c r="W79" s="226">
        <f t="shared" si="29"/>
        <v>0</v>
      </c>
      <c r="X79" s="226">
        <f t="shared" si="29"/>
        <v>0</v>
      </c>
      <c r="Y79" s="226">
        <f t="shared" si="29"/>
        <v>0</v>
      </c>
      <c r="Z79" s="226">
        <f t="shared" ref="Z79:AK79" si="30">Z80+Z81+Z82+Z83</f>
        <v>0</v>
      </c>
      <c r="AA79" s="226">
        <f t="shared" si="30"/>
        <v>0</v>
      </c>
      <c r="AB79" s="226">
        <f t="shared" si="30"/>
        <v>0</v>
      </c>
      <c r="AC79" s="226">
        <f t="shared" si="30"/>
        <v>0</v>
      </c>
      <c r="AD79" s="226">
        <f t="shared" si="30"/>
        <v>0</v>
      </c>
      <c r="AE79" s="226">
        <f t="shared" si="30"/>
        <v>0</v>
      </c>
      <c r="AF79" s="226">
        <f t="shared" si="30"/>
        <v>0</v>
      </c>
      <c r="AG79" s="226">
        <f t="shared" si="30"/>
        <v>0</v>
      </c>
      <c r="AH79" s="226">
        <f t="shared" si="30"/>
        <v>0</v>
      </c>
      <c r="AI79" s="226">
        <f t="shared" si="30"/>
        <v>0</v>
      </c>
      <c r="AJ79" s="226">
        <f t="shared" si="30"/>
        <v>0</v>
      </c>
      <c r="AK79" s="226">
        <f t="shared" si="30"/>
        <v>0</v>
      </c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</row>
    <row r="80" spans="2:256" s="10" customFormat="1" ht="12">
      <c r="B80" s="314"/>
      <c r="C80" s="314"/>
      <c r="D80" s="305" t="s">
        <v>150</v>
      </c>
      <c r="E80" s="314"/>
      <c r="F80" s="314"/>
      <c r="G80" s="131" t="s">
        <v>215</v>
      </c>
      <c r="H80" s="274">
        <v>0</v>
      </c>
      <c r="I80" s="346">
        <v>0</v>
      </c>
      <c r="J80" s="346">
        <v>0</v>
      </c>
      <c r="K80" s="346">
        <v>0</v>
      </c>
      <c r="L80" s="346">
        <v>0</v>
      </c>
      <c r="M80" s="346">
        <v>0</v>
      </c>
      <c r="N80" s="346">
        <v>0</v>
      </c>
      <c r="O80" s="346">
        <v>0</v>
      </c>
      <c r="P80" s="346">
        <v>0</v>
      </c>
      <c r="Q80" s="346">
        <v>0</v>
      </c>
      <c r="R80" s="346">
        <v>0</v>
      </c>
      <c r="S80" s="346">
        <v>0</v>
      </c>
      <c r="T80" s="346">
        <v>0</v>
      </c>
      <c r="U80" s="346">
        <v>0</v>
      </c>
      <c r="V80" s="346">
        <v>0</v>
      </c>
      <c r="W80" s="346">
        <v>0</v>
      </c>
      <c r="X80" s="346">
        <v>0</v>
      </c>
      <c r="Y80" s="346">
        <v>0</v>
      </c>
      <c r="Z80" s="346">
        <v>0</v>
      </c>
      <c r="AA80" s="346">
        <v>0</v>
      </c>
      <c r="AB80" s="346">
        <v>0</v>
      </c>
      <c r="AC80" s="346">
        <v>0</v>
      </c>
      <c r="AD80" s="346">
        <v>0</v>
      </c>
      <c r="AE80" s="346">
        <v>0</v>
      </c>
      <c r="AF80" s="346">
        <v>0</v>
      </c>
      <c r="AG80" s="346">
        <v>0</v>
      </c>
      <c r="AH80" s="346">
        <v>0</v>
      </c>
      <c r="AI80" s="346">
        <v>0</v>
      </c>
      <c r="AJ80" s="346">
        <v>0</v>
      </c>
      <c r="AK80" s="346">
        <v>0</v>
      </c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</row>
    <row r="81" spans="2:256" s="10" customFormat="1" ht="12">
      <c r="B81" s="314"/>
      <c r="C81" s="314"/>
      <c r="D81" s="305" t="s">
        <v>152</v>
      </c>
      <c r="E81" s="314"/>
      <c r="F81" s="314"/>
      <c r="G81" s="117" t="s">
        <v>216</v>
      </c>
      <c r="H81" s="274">
        <v>0</v>
      </c>
      <c r="I81" s="346">
        <v>0</v>
      </c>
      <c r="J81" s="346">
        <v>0</v>
      </c>
      <c r="K81" s="346">
        <v>0</v>
      </c>
      <c r="L81" s="346">
        <v>0</v>
      </c>
      <c r="M81" s="346">
        <v>0</v>
      </c>
      <c r="N81" s="346">
        <v>0</v>
      </c>
      <c r="O81" s="346">
        <v>0</v>
      </c>
      <c r="P81" s="346">
        <v>0</v>
      </c>
      <c r="Q81" s="346">
        <v>0</v>
      </c>
      <c r="R81" s="346">
        <v>0</v>
      </c>
      <c r="S81" s="346">
        <v>0</v>
      </c>
      <c r="T81" s="346">
        <v>0</v>
      </c>
      <c r="U81" s="346">
        <v>0</v>
      </c>
      <c r="V81" s="346">
        <v>0</v>
      </c>
      <c r="W81" s="346">
        <v>0</v>
      </c>
      <c r="X81" s="346">
        <v>0</v>
      </c>
      <c r="Y81" s="346">
        <v>0</v>
      </c>
      <c r="Z81" s="346">
        <v>0</v>
      </c>
      <c r="AA81" s="346">
        <v>0</v>
      </c>
      <c r="AB81" s="346">
        <v>0</v>
      </c>
      <c r="AC81" s="346">
        <v>0</v>
      </c>
      <c r="AD81" s="346">
        <v>0</v>
      </c>
      <c r="AE81" s="346">
        <v>0</v>
      </c>
      <c r="AF81" s="346">
        <v>0</v>
      </c>
      <c r="AG81" s="346">
        <v>0</v>
      </c>
      <c r="AH81" s="346">
        <v>0</v>
      </c>
      <c r="AI81" s="346">
        <v>0</v>
      </c>
      <c r="AJ81" s="346">
        <v>0</v>
      </c>
      <c r="AK81" s="346">
        <v>0</v>
      </c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</row>
    <row r="82" spans="2:256" s="10" customFormat="1" ht="12">
      <c r="B82" s="314"/>
      <c r="C82" s="314"/>
      <c r="D82" s="305" t="s">
        <v>153</v>
      </c>
      <c r="E82" s="314"/>
      <c r="F82" s="314"/>
      <c r="G82" s="117" t="s">
        <v>217</v>
      </c>
      <c r="H82" s="274">
        <v>0</v>
      </c>
      <c r="I82" s="346">
        <v>0</v>
      </c>
      <c r="J82" s="346">
        <v>0</v>
      </c>
      <c r="K82" s="346">
        <v>0</v>
      </c>
      <c r="L82" s="346">
        <v>0</v>
      </c>
      <c r="M82" s="346">
        <v>0</v>
      </c>
      <c r="N82" s="346">
        <v>0</v>
      </c>
      <c r="O82" s="346">
        <v>0</v>
      </c>
      <c r="P82" s="346">
        <v>0</v>
      </c>
      <c r="Q82" s="346">
        <v>0</v>
      </c>
      <c r="R82" s="346">
        <v>0</v>
      </c>
      <c r="S82" s="346">
        <v>0</v>
      </c>
      <c r="T82" s="346">
        <v>0</v>
      </c>
      <c r="U82" s="346">
        <v>0</v>
      </c>
      <c r="V82" s="346">
        <v>0</v>
      </c>
      <c r="W82" s="346">
        <v>0</v>
      </c>
      <c r="X82" s="346">
        <v>0</v>
      </c>
      <c r="Y82" s="346">
        <v>0</v>
      </c>
      <c r="Z82" s="346">
        <v>0</v>
      </c>
      <c r="AA82" s="346">
        <v>0</v>
      </c>
      <c r="AB82" s="346">
        <v>0</v>
      </c>
      <c r="AC82" s="346">
        <v>0</v>
      </c>
      <c r="AD82" s="346">
        <v>0</v>
      </c>
      <c r="AE82" s="346">
        <v>0</v>
      </c>
      <c r="AF82" s="346">
        <v>0</v>
      </c>
      <c r="AG82" s="346">
        <v>0</v>
      </c>
      <c r="AH82" s="346">
        <v>0</v>
      </c>
      <c r="AI82" s="346">
        <v>0</v>
      </c>
      <c r="AJ82" s="346">
        <v>0</v>
      </c>
      <c r="AK82" s="346">
        <v>0</v>
      </c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</row>
    <row r="83" spans="2:256" s="10" customFormat="1" ht="12">
      <c r="B83" s="314"/>
      <c r="C83" s="314"/>
      <c r="D83" s="305" t="s">
        <v>154</v>
      </c>
      <c r="E83" s="314"/>
      <c r="F83" s="314"/>
      <c r="G83" s="117" t="s">
        <v>218</v>
      </c>
      <c r="H83" s="274">
        <v>0</v>
      </c>
      <c r="I83" s="346">
        <v>0</v>
      </c>
      <c r="J83" s="346">
        <v>0</v>
      </c>
      <c r="K83" s="346">
        <v>0</v>
      </c>
      <c r="L83" s="346">
        <v>0</v>
      </c>
      <c r="M83" s="346">
        <v>0</v>
      </c>
      <c r="N83" s="346">
        <v>0</v>
      </c>
      <c r="O83" s="346">
        <v>0</v>
      </c>
      <c r="P83" s="346">
        <v>0</v>
      </c>
      <c r="Q83" s="346">
        <v>0</v>
      </c>
      <c r="R83" s="346">
        <v>0</v>
      </c>
      <c r="S83" s="346">
        <v>0</v>
      </c>
      <c r="T83" s="346">
        <v>0</v>
      </c>
      <c r="U83" s="346">
        <v>0</v>
      </c>
      <c r="V83" s="346">
        <v>0</v>
      </c>
      <c r="W83" s="346">
        <v>0</v>
      </c>
      <c r="X83" s="346">
        <v>0</v>
      </c>
      <c r="Y83" s="346">
        <v>0</v>
      </c>
      <c r="Z83" s="346">
        <v>0</v>
      </c>
      <c r="AA83" s="346">
        <v>0</v>
      </c>
      <c r="AB83" s="346">
        <v>0</v>
      </c>
      <c r="AC83" s="346">
        <v>0</v>
      </c>
      <c r="AD83" s="346">
        <v>0</v>
      </c>
      <c r="AE83" s="346">
        <v>0</v>
      </c>
      <c r="AF83" s="346">
        <v>0</v>
      </c>
      <c r="AG83" s="346">
        <v>0</v>
      </c>
      <c r="AH83" s="346">
        <v>0</v>
      </c>
      <c r="AI83" s="346">
        <v>0</v>
      </c>
      <c r="AJ83" s="346">
        <v>0</v>
      </c>
      <c r="AK83" s="346">
        <v>0</v>
      </c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</row>
    <row r="84" spans="2:256" s="10" customFormat="1">
      <c r="B84" s="314"/>
      <c r="C84" s="316" t="s">
        <v>171</v>
      </c>
      <c r="D84" s="314"/>
      <c r="E84" s="314"/>
      <c r="F84" s="314"/>
      <c r="G84" s="115" t="s">
        <v>219</v>
      </c>
      <c r="H84" s="112">
        <v>0</v>
      </c>
      <c r="I84" s="226">
        <v>0</v>
      </c>
      <c r="J84" s="226">
        <v>0</v>
      </c>
      <c r="K84" s="226">
        <v>0</v>
      </c>
      <c r="L84" s="226">
        <v>0</v>
      </c>
      <c r="M84" s="226">
        <v>0</v>
      </c>
      <c r="N84" s="226">
        <v>0</v>
      </c>
      <c r="O84" s="226">
        <v>0</v>
      </c>
      <c r="P84" s="226">
        <v>0</v>
      </c>
      <c r="Q84" s="226">
        <v>0</v>
      </c>
      <c r="R84" s="226">
        <v>0</v>
      </c>
      <c r="S84" s="226">
        <v>0</v>
      </c>
      <c r="T84" s="226">
        <v>0</v>
      </c>
      <c r="U84" s="226">
        <v>0</v>
      </c>
      <c r="V84" s="226">
        <v>0</v>
      </c>
      <c r="W84" s="226">
        <v>0</v>
      </c>
      <c r="X84" s="226">
        <v>0</v>
      </c>
      <c r="Y84" s="226">
        <v>0</v>
      </c>
      <c r="Z84" s="226">
        <v>0</v>
      </c>
      <c r="AA84" s="226">
        <v>0</v>
      </c>
      <c r="AB84" s="226">
        <v>0</v>
      </c>
      <c r="AC84" s="226">
        <v>0</v>
      </c>
      <c r="AD84" s="226">
        <v>0</v>
      </c>
      <c r="AE84" s="226">
        <v>0</v>
      </c>
      <c r="AF84" s="226">
        <v>0</v>
      </c>
      <c r="AG84" s="226">
        <v>0</v>
      </c>
      <c r="AH84" s="226">
        <v>0</v>
      </c>
      <c r="AI84" s="226">
        <v>0</v>
      </c>
      <c r="AJ84" s="226">
        <v>0</v>
      </c>
      <c r="AK84" s="226">
        <v>0</v>
      </c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</row>
    <row r="85" spans="2:256" s="10" customFormat="1">
      <c r="B85" s="314"/>
      <c r="C85" s="316" t="s">
        <v>321</v>
      </c>
      <c r="D85" s="314"/>
      <c r="E85" s="314"/>
      <c r="F85" s="314"/>
      <c r="G85" s="115" t="s">
        <v>220</v>
      </c>
      <c r="H85" s="112">
        <f>H86+H87+H88+H89</f>
        <v>0</v>
      </c>
      <c r="I85" s="138">
        <f t="shared" ref="I85:Y85" si="31">I86+I87+I88+I89</f>
        <v>0</v>
      </c>
      <c r="J85" s="138">
        <f t="shared" si="31"/>
        <v>0</v>
      </c>
      <c r="K85" s="138">
        <f t="shared" si="31"/>
        <v>0</v>
      </c>
      <c r="L85" s="138">
        <f t="shared" si="31"/>
        <v>0</v>
      </c>
      <c r="M85" s="138">
        <f t="shared" si="31"/>
        <v>0</v>
      </c>
      <c r="N85" s="138">
        <f t="shared" si="31"/>
        <v>0</v>
      </c>
      <c r="O85" s="138">
        <f t="shared" si="31"/>
        <v>0</v>
      </c>
      <c r="P85" s="138">
        <f t="shared" si="31"/>
        <v>0</v>
      </c>
      <c r="Q85" s="138">
        <f t="shared" si="31"/>
        <v>0</v>
      </c>
      <c r="R85" s="138">
        <f t="shared" si="31"/>
        <v>0</v>
      </c>
      <c r="S85" s="138">
        <f t="shared" si="31"/>
        <v>0</v>
      </c>
      <c r="T85" s="138">
        <f t="shared" si="31"/>
        <v>0</v>
      </c>
      <c r="U85" s="138">
        <f t="shared" si="31"/>
        <v>0</v>
      </c>
      <c r="V85" s="138">
        <f t="shared" si="31"/>
        <v>0</v>
      </c>
      <c r="W85" s="138">
        <f t="shared" si="31"/>
        <v>0</v>
      </c>
      <c r="X85" s="138">
        <f t="shared" si="31"/>
        <v>0</v>
      </c>
      <c r="Y85" s="138">
        <f t="shared" si="31"/>
        <v>0</v>
      </c>
      <c r="Z85" s="138">
        <f t="shared" ref="Z85:AK85" si="32">Z86+Z87+Z88+Z89</f>
        <v>0</v>
      </c>
      <c r="AA85" s="138">
        <f t="shared" si="32"/>
        <v>0</v>
      </c>
      <c r="AB85" s="138">
        <f t="shared" si="32"/>
        <v>0</v>
      </c>
      <c r="AC85" s="138">
        <f t="shared" si="32"/>
        <v>0</v>
      </c>
      <c r="AD85" s="138">
        <f t="shared" si="32"/>
        <v>0</v>
      </c>
      <c r="AE85" s="138">
        <f t="shared" si="32"/>
        <v>0</v>
      </c>
      <c r="AF85" s="138">
        <f t="shared" si="32"/>
        <v>0</v>
      </c>
      <c r="AG85" s="138">
        <f t="shared" si="32"/>
        <v>0</v>
      </c>
      <c r="AH85" s="138">
        <f t="shared" si="32"/>
        <v>0</v>
      </c>
      <c r="AI85" s="138">
        <f t="shared" si="32"/>
        <v>0</v>
      </c>
      <c r="AJ85" s="138">
        <f t="shared" si="32"/>
        <v>0</v>
      </c>
      <c r="AK85" s="138">
        <f t="shared" si="32"/>
        <v>0</v>
      </c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</row>
    <row r="86" spans="2:256" s="10" customFormat="1" ht="12">
      <c r="B86" s="314"/>
      <c r="C86" s="314"/>
      <c r="D86" s="305" t="s">
        <v>150</v>
      </c>
      <c r="E86" s="314"/>
      <c r="F86" s="314"/>
      <c r="G86" s="117" t="s">
        <v>223</v>
      </c>
      <c r="H86" s="274">
        <v>0</v>
      </c>
      <c r="I86" s="346">
        <v>0</v>
      </c>
      <c r="J86" s="346">
        <v>0</v>
      </c>
      <c r="K86" s="346">
        <v>0</v>
      </c>
      <c r="L86" s="346">
        <v>0</v>
      </c>
      <c r="M86" s="346">
        <v>0</v>
      </c>
      <c r="N86" s="346">
        <v>0</v>
      </c>
      <c r="O86" s="346">
        <v>0</v>
      </c>
      <c r="P86" s="346">
        <v>0</v>
      </c>
      <c r="Q86" s="346">
        <v>0</v>
      </c>
      <c r="R86" s="346">
        <v>0</v>
      </c>
      <c r="S86" s="346">
        <v>0</v>
      </c>
      <c r="T86" s="346">
        <v>0</v>
      </c>
      <c r="U86" s="346">
        <v>0</v>
      </c>
      <c r="V86" s="346">
        <v>0</v>
      </c>
      <c r="W86" s="346">
        <v>0</v>
      </c>
      <c r="X86" s="346">
        <v>0</v>
      </c>
      <c r="Y86" s="346">
        <v>0</v>
      </c>
      <c r="Z86" s="346">
        <v>0</v>
      </c>
      <c r="AA86" s="346">
        <v>0</v>
      </c>
      <c r="AB86" s="346">
        <v>0</v>
      </c>
      <c r="AC86" s="346">
        <v>0</v>
      </c>
      <c r="AD86" s="346">
        <v>0</v>
      </c>
      <c r="AE86" s="346">
        <v>0</v>
      </c>
      <c r="AF86" s="346">
        <v>0</v>
      </c>
      <c r="AG86" s="346">
        <v>0</v>
      </c>
      <c r="AH86" s="346">
        <v>0</v>
      </c>
      <c r="AI86" s="346">
        <v>0</v>
      </c>
      <c r="AJ86" s="346">
        <v>0</v>
      </c>
      <c r="AK86" s="346">
        <v>0</v>
      </c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</row>
    <row r="87" spans="2:256" s="10" customFormat="1" ht="12">
      <c r="B87" s="314"/>
      <c r="C87" s="314"/>
      <c r="D87" s="305" t="s">
        <v>152</v>
      </c>
      <c r="E87" s="314"/>
      <c r="F87" s="314"/>
      <c r="G87" s="117" t="s">
        <v>224</v>
      </c>
      <c r="H87" s="274">
        <v>0</v>
      </c>
      <c r="I87" s="346">
        <v>0</v>
      </c>
      <c r="J87" s="346">
        <v>0</v>
      </c>
      <c r="K87" s="346">
        <v>0</v>
      </c>
      <c r="L87" s="346">
        <v>0</v>
      </c>
      <c r="M87" s="346">
        <v>0</v>
      </c>
      <c r="N87" s="346">
        <v>0</v>
      </c>
      <c r="O87" s="346">
        <v>0</v>
      </c>
      <c r="P87" s="346">
        <v>0</v>
      </c>
      <c r="Q87" s="346">
        <v>0</v>
      </c>
      <c r="R87" s="346">
        <v>0</v>
      </c>
      <c r="S87" s="346">
        <v>0</v>
      </c>
      <c r="T87" s="346">
        <v>0</v>
      </c>
      <c r="U87" s="346">
        <v>0</v>
      </c>
      <c r="V87" s="346">
        <v>0</v>
      </c>
      <c r="W87" s="346">
        <v>0</v>
      </c>
      <c r="X87" s="346">
        <v>0</v>
      </c>
      <c r="Y87" s="346">
        <v>0</v>
      </c>
      <c r="Z87" s="346">
        <v>0</v>
      </c>
      <c r="AA87" s="346">
        <v>0</v>
      </c>
      <c r="AB87" s="346">
        <v>0</v>
      </c>
      <c r="AC87" s="346">
        <v>0</v>
      </c>
      <c r="AD87" s="346">
        <v>0</v>
      </c>
      <c r="AE87" s="346">
        <v>0</v>
      </c>
      <c r="AF87" s="346">
        <v>0</v>
      </c>
      <c r="AG87" s="346">
        <v>0</v>
      </c>
      <c r="AH87" s="346">
        <v>0</v>
      </c>
      <c r="AI87" s="346">
        <v>0</v>
      </c>
      <c r="AJ87" s="346">
        <v>0</v>
      </c>
      <c r="AK87" s="346">
        <v>0</v>
      </c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  <c r="IT87" s="9"/>
      <c r="IU87" s="9"/>
      <c r="IV87" s="9"/>
    </row>
    <row r="88" spans="2:256" s="10" customFormat="1" ht="12">
      <c r="B88" s="314"/>
      <c r="C88" s="314"/>
      <c r="D88" s="305" t="s">
        <v>153</v>
      </c>
      <c r="E88" s="314"/>
      <c r="F88" s="314"/>
      <c r="G88" s="117" t="s">
        <v>225</v>
      </c>
      <c r="H88" s="274">
        <v>0</v>
      </c>
      <c r="I88" s="346">
        <v>0</v>
      </c>
      <c r="J88" s="346">
        <v>0</v>
      </c>
      <c r="K88" s="346">
        <v>0</v>
      </c>
      <c r="L88" s="346">
        <v>0</v>
      </c>
      <c r="M88" s="346">
        <v>0</v>
      </c>
      <c r="N88" s="346">
        <v>0</v>
      </c>
      <c r="O88" s="346">
        <v>0</v>
      </c>
      <c r="P88" s="346">
        <v>0</v>
      </c>
      <c r="Q88" s="346">
        <v>0</v>
      </c>
      <c r="R88" s="346">
        <v>0</v>
      </c>
      <c r="S88" s="346">
        <v>0</v>
      </c>
      <c r="T88" s="346">
        <v>0</v>
      </c>
      <c r="U88" s="346">
        <v>0</v>
      </c>
      <c r="V88" s="346">
        <v>0</v>
      </c>
      <c r="W88" s="346">
        <v>0</v>
      </c>
      <c r="X88" s="346">
        <v>0</v>
      </c>
      <c r="Y88" s="346">
        <v>0</v>
      </c>
      <c r="Z88" s="346">
        <v>0</v>
      </c>
      <c r="AA88" s="346">
        <v>0</v>
      </c>
      <c r="AB88" s="346">
        <v>0</v>
      </c>
      <c r="AC88" s="346">
        <v>0</v>
      </c>
      <c r="AD88" s="346">
        <v>0</v>
      </c>
      <c r="AE88" s="346">
        <v>0</v>
      </c>
      <c r="AF88" s="346">
        <v>0</v>
      </c>
      <c r="AG88" s="346">
        <v>0</v>
      </c>
      <c r="AH88" s="346">
        <v>0</v>
      </c>
      <c r="AI88" s="346">
        <v>0</v>
      </c>
      <c r="AJ88" s="346">
        <v>0</v>
      </c>
      <c r="AK88" s="346">
        <v>0</v>
      </c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</row>
    <row r="89" spans="2:256" s="10" customFormat="1" ht="12">
      <c r="B89" s="314"/>
      <c r="C89" s="314"/>
      <c r="D89" s="305" t="s">
        <v>154</v>
      </c>
      <c r="E89" s="314"/>
      <c r="F89" s="314"/>
      <c r="G89" s="117" t="s">
        <v>226</v>
      </c>
      <c r="H89" s="274">
        <v>0</v>
      </c>
      <c r="I89" s="346">
        <v>0</v>
      </c>
      <c r="J89" s="346">
        <v>0</v>
      </c>
      <c r="K89" s="346">
        <v>0</v>
      </c>
      <c r="L89" s="346">
        <v>0</v>
      </c>
      <c r="M89" s="346">
        <v>0</v>
      </c>
      <c r="N89" s="346">
        <v>0</v>
      </c>
      <c r="O89" s="346">
        <v>0</v>
      </c>
      <c r="P89" s="346">
        <v>0</v>
      </c>
      <c r="Q89" s="346">
        <v>0</v>
      </c>
      <c r="R89" s="346">
        <v>0</v>
      </c>
      <c r="S89" s="346">
        <v>0</v>
      </c>
      <c r="T89" s="346">
        <v>0</v>
      </c>
      <c r="U89" s="346">
        <v>0</v>
      </c>
      <c r="V89" s="346">
        <v>0</v>
      </c>
      <c r="W89" s="346">
        <v>0</v>
      </c>
      <c r="X89" s="346">
        <v>0</v>
      </c>
      <c r="Y89" s="346">
        <v>0</v>
      </c>
      <c r="Z89" s="346">
        <v>0</v>
      </c>
      <c r="AA89" s="346">
        <v>0</v>
      </c>
      <c r="AB89" s="346">
        <v>0</v>
      </c>
      <c r="AC89" s="346">
        <v>0</v>
      </c>
      <c r="AD89" s="346">
        <v>0</v>
      </c>
      <c r="AE89" s="346">
        <v>0</v>
      </c>
      <c r="AF89" s="346">
        <v>0</v>
      </c>
      <c r="AG89" s="346">
        <v>0</v>
      </c>
      <c r="AH89" s="346">
        <v>0</v>
      </c>
      <c r="AI89" s="346">
        <v>0</v>
      </c>
      <c r="AJ89" s="346">
        <v>0</v>
      </c>
      <c r="AK89" s="346">
        <v>0</v>
      </c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</row>
    <row r="90" spans="2:256" s="10" customFormat="1">
      <c r="B90" s="314"/>
      <c r="C90" s="318">
        <v>10</v>
      </c>
      <c r="D90" s="314"/>
      <c r="E90" s="314"/>
      <c r="F90" s="314"/>
      <c r="G90" s="115" t="s">
        <v>222</v>
      </c>
      <c r="H90" s="112">
        <f>H91+H92+H93+H94+H95+H96</f>
        <v>0</v>
      </c>
      <c r="I90" s="138">
        <f t="shared" ref="I90:Y90" si="33">I91+I92+I93+I94+I95+I96</f>
        <v>0</v>
      </c>
      <c r="J90" s="138">
        <f t="shared" si="33"/>
        <v>0</v>
      </c>
      <c r="K90" s="138">
        <f t="shared" si="33"/>
        <v>0</v>
      </c>
      <c r="L90" s="138">
        <f t="shared" si="33"/>
        <v>0</v>
      </c>
      <c r="M90" s="138">
        <f t="shared" si="33"/>
        <v>0</v>
      </c>
      <c r="N90" s="138">
        <f t="shared" si="33"/>
        <v>0</v>
      </c>
      <c r="O90" s="138">
        <f t="shared" si="33"/>
        <v>0</v>
      </c>
      <c r="P90" s="138">
        <f t="shared" si="33"/>
        <v>0</v>
      </c>
      <c r="Q90" s="138">
        <f t="shared" si="33"/>
        <v>0</v>
      </c>
      <c r="R90" s="138">
        <f t="shared" si="33"/>
        <v>0</v>
      </c>
      <c r="S90" s="138">
        <f t="shared" si="33"/>
        <v>0</v>
      </c>
      <c r="T90" s="138">
        <f t="shared" si="33"/>
        <v>0</v>
      </c>
      <c r="U90" s="138">
        <f t="shared" si="33"/>
        <v>0</v>
      </c>
      <c r="V90" s="138">
        <f t="shared" si="33"/>
        <v>0</v>
      </c>
      <c r="W90" s="138">
        <f t="shared" si="33"/>
        <v>0</v>
      </c>
      <c r="X90" s="138">
        <f t="shared" si="33"/>
        <v>0</v>
      </c>
      <c r="Y90" s="138">
        <f t="shared" si="33"/>
        <v>0</v>
      </c>
      <c r="Z90" s="138">
        <f t="shared" ref="Z90:AK90" si="34">Z91+Z92+Z93+Z94+Z95+Z96</f>
        <v>0</v>
      </c>
      <c r="AA90" s="138">
        <f t="shared" si="34"/>
        <v>0</v>
      </c>
      <c r="AB90" s="138">
        <f t="shared" si="34"/>
        <v>0</v>
      </c>
      <c r="AC90" s="138">
        <f t="shared" si="34"/>
        <v>0</v>
      </c>
      <c r="AD90" s="138">
        <f t="shared" si="34"/>
        <v>0</v>
      </c>
      <c r="AE90" s="138">
        <f t="shared" si="34"/>
        <v>0</v>
      </c>
      <c r="AF90" s="138">
        <f t="shared" si="34"/>
        <v>0</v>
      </c>
      <c r="AG90" s="138">
        <f t="shared" si="34"/>
        <v>0</v>
      </c>
      <c r="AH90" s="138">
        <f t="shared" si="34"/>
        <v>0</v>
      </c>
      <c r="AI90" s="138">
        <f t="shared" si="34"/>
        <v>0</v>
      </c>
      <c r="AJ90" s="138">
        <f t="shared" si="34"/>
        <v>0</v>
      </c>
      <c r="AK90" s="138">
        <f t="shared" si="34"/>
        <v>0</v>
      </c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</row>
    <row r="91" spans="2:256" s="10" customFormat="1" ht="12">
      <c r="B91" s="314"/>
      <c r="C91" s="314"/>
      <c r="D91" s="305" t="s">
        <v>150</v>
      </c>
      <c r="E91" s="314"/>
      <c r="F91" s="314"/>
      <c r="G91" s="117" t="s">
        <v>227</v>
      </c>
      <c r="H91" s="274">
        <v>0</v>
      </c>
      <c r="I91" s="346">
        <v>0</v>
      </c>
      <c r="J91" s="346">
        <v>0</v>
      </c>
      <c r="K91" s="346">
        <v>0</v>
      </c>
      <c r="L91" s="346">
        <v>0</v>
      </c>
      <c r="M91" s="346">
        <v>0</v>
      </c>
      <c r="N91" s="346">
        <v>0</v>
      </c>
      <c r="O91" s="346">
        <v>0</v>
      </c>
      <c r="P91" s="346">
        <v>0</v>
      </c>
      <c r="Q91" s="346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/>
      <c r="IS91" s="9"/>
      <c r="IT91" s="9"/>
      <c r="IU91" s="9"/>
      <c r="IV91" s="9"/>
    </row>
    <row r="92" spans="2:256" s="10" customFormat="1" ht="12">
      <c r="B92" s="314"/>
      <c r="C92" s="314"/>
      <c r="D92" s="305" t="s">
        <v>152</v>
      </c>
      <c r="E92" s="314"/>
      <c r="F92" s="314"/>
      <c r="G92" s="117" t="s">
        <v>228</v>
      </c>
      <c r="H92" s="274">
        <v>0</v>
      </c>
      <c r="I92" s="346">
        <v>0</v>
      </c>
      <c r="J92" s="346">
        <v>0</v>
      </c>
      <c r="K92" s="346">
        <v>0</v>
      </c>
      <c r="L92" s="346">
        <v>0</v>
      </c>
      <c r="M92" s="346">
        <v>0</v>
      </c>
      <c r="N92" s="346">
        <v>0</v>
      </c>
      <c r="O92" s="346">
        <v>0</v>
      </c>
      <c r="P92" s="346">
        <v>0</v>
      </c>
      <c r="Q92" s="346">
        <v>0</v>
      </c>
      <c r="R92" s="346">
        <v>0</v>
      </c>
      <c r="S92" s="346">
        <v>0</v>
      </c>
      <c r="T92" s="346">
        <v>0</v>
      </c>
      <c r="U92" s="346">
        <v>0</v>
      </c>
      <c r="V92" s="346">
        <v>0</v>
      </c>
      <c r="W92" s="346">
        <v>0</v>
      </c>
      <c r="X92" s="346">
        <v>0</v>
      </c>
      <c r="Y92" s="346">
        <v>0</v>
      </c>
      <c r="Z92" s="346">
        <v>0</v>
      </c>
      <c r="AA92" s="346">
        <v>0</v>
      </c>
      <c r="AB92" s="346">
        <v>0</v>
      </c>
      <c r="AC92" s="346">
        <v>0</v>
      </c>
      <c r="AD92" s="346">
        <v>0</v>
      </c>
      <c r="AE92" s="346">
        <v>0</v>
      </c>
      <c r="AF92" s="346">
        <v>0</v>
      </c>
      <c r="AG92" s="346">
        <v>0</v>
      </c>
      <c r="AH92" s="346">
        <v>0</v>
      </c>
      <c r="AI92" s="346">
        <v>0</v>
      </c>
      <c r="AJ92" s="346">
        <v>0</v>
      </c>
      <c r="AK92" s="346">
        <v>0</v>
      </c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</row>
    <row r="93" spans="2:256" s="10" customFormat="1" ht="12">
      <c r="B93" s="314"/>
      <c r="C93" s="314"/>
      <c r="D93" s="305" t="s">
        <v>153</v>
      </c>
      <c r="E93" s="314"/>
      <c r="F93" s="314"/>
      <c r="G93" s="117" t="s">
        <v>229</v>
      </c>
      <c r="H93" s="274">
        <v>0</v>
      </c>
      <c r="I93" s="346">
        <v>0</v>
      </c>
      <c r="J93" s="346">
        <v>0</v>
      </c>
      <c r="K93" s="346">
        <v>0</v>
      </c>
      <c r="L93" s="346">
        <v>0</v>
      </c>
      <c r="M93" s="346">
        <v>0</v>
      </c>
      <c r="N93" s="346">
        <v>0</v>
      </c>
      <c r="O93" s="346">
        <v>0</v>
      </c>
      <c r="P93" s="346">
        <v>0</v>
      </c>
      <c r="Q93" s="346">
        <v>0</v>
      </c>
      <c r="R93" s="346">
        <v>0</v>
      </c>
      <c r="S93" s="346">
        <v>0</v>
      </c>
      <c r="T93" s="346">
        <v>0</v>
      </c>
      <c r="U93" s="346">
        <v>0</v>
      </c>
      <c r="V93" s="346">
        <v>0</v>
      </c>
      <c r="W93" s="346">
        <v>0</v>
      </c>
      <c r="X93" s="346">
        <v>0</v>
      </c>
      <c r="Y93" s="346">
        <v>0</v>
      </c>
      <c r="Z93" s="346">
        <v>0</v>
      </c>
      <c r="AA93" s="346">
        <v>0</v>
      </c>
      <c r="AB93" s="346">
        <v>0</v>
      </c>
      <c r="AC93" s="346">
        <v>0</v>
      </c>
      <c r="AD93" s="346">
        <v>0</v>
      </c>
      <c r="AE93" s="346">
        <v>0</v>
      </c>
      <c r="AF93" s="346">
        <v>0</v>
      </c>
      <c r="AG93" s="346">
        <v>0</v>
      </c>
      <c r="AH93" s="346">
        <v>0</v>
      </c>
      <c r="AI93" s="346">
        <v>0</v>
      </c>
      <c r="AJ93" s="346">
        <v>0</v>
      </c>
      <c r="AK93" s="346">
        <v>0</v>
      </c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</row>
    <row r="94" spans="2:256" s="10" customFormat="1" ht="12">
      <c r="B94" s="314"/>
      <c r="C94" s="314"/>
      <c r="D94" s="305" t="s">
        <v>154</v>
      </c>
      <c r="E94" s="314"/>
      <c r="F94" s="314"/>
      <c r="G94" s="117" t="s">
        <v>230</v>
      </c>
      <c r="H94" s="274">
        <v>0</v>
      </c>
      <c r="I94" s="346">
        <v>0</v>
      </c>
      <c r="J94" s="346">
        <v>0</v>
      </c>
      <c r="K94" s="346">
        <v>0</v>
      </c>
      <c r="L94" s="346">
        <v>0</v>
      </c>
      <c r="M94" s="346">
        <v>0</v>
      </c>
      <c r="N94" s="346">
        <v>0</v>
      </c>
      <c r="O94" s="346">
        <v>0</v>
      </c>
      <c r="P94" s="346">
        <v>0</v>
      </c>
      <c r="Q94" s="346">
        <v>0</v>
      </c>
      <c r="R94" s="346">
        <v>0</v>
      </c>
      <c r="S94" s="346">
        <v>0</v>
      </c>
      <c r="T94" s="346">
        <v>0</v>
      </c>
      <c r="U94" s="346">
        <v>0</v>
      </c>
      <c r="V94" s="346">
        <v>0</v>
      </c>
      <c r="W94" s="346">
        <v>0</v>
      </c>
      <c r="X94" s="346">
        <v>0</v>
      </c>
      <c r="Y94" s="346">
        <v>0</v>
      </c>
      <c r="Z94" s="346">
        <v>0</v>
      </c>
      <c r="AA94" s="346">
        <v>0</v>
      </c>
      <c r="AB94" s="346">
        <v>0</v>
      </c>
      <c r="AC94" s="346">
        <v>0</v>
      </c>
      <c r="AD94" s="346">
        <v>0</v>
      </c>
      <c r="AE94" s="346">
        <v>0</v>
      </c>
      <c r="AF94" s="346">
        <v>0</v>
      </c>
      <c r="AG94" s="346">
        <v>0</v>
      </c>
      <c r="AH94" s="346">
        <v>0</v>
      </c>
      <c r="AI94" s="346">
        <v>0</v>
      </c>
      <c r="AJ94" s="346">
        <v>0</v>
      </c>
      <c r="AK94" s="346">
        <v>0</v>
      </c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</row>
    <row r="95" spans="2:256" s="10" customFormat="1" ht="12">
      <c r="B95" s="314"/>
      <c r="C95" s="314"/>
      <c r="D95" s="305" t="s">
        <v>155</v>
      </c>
      <c r="E95" s="314"/>
      <c r="F95" s="314"/>
      <c r="G95" s="117" t="s">
        <v>231</v>
      </c>
      <c r="H95" s="274">
        <v>0</v>
      </c>
      <c r="I95" s="346">
        <v>0</v>
      </c>
      <c r="J95" s="346">
        <v>0</v>
      </c>
      <c r="K95" s="346">
        <v>0</v>
      </c>
      <c r="L95" s="346">
        <v>0</v>
      </c>
      <c r="M95" s="346">
        <v>0</v>
      </c>
      <c r="N95" s="346">
        <v>0</v>
      </c>
      <c r="O95" s="346">
        <v>0</v>
      </c>
      <c r="P95" s="346">
        <v>0</v>
      </c>
      <c r="Q95" s="346">
        <v>0</v>
      </c>
      <c r="R95" s="346">
        <v>0</v>
      </c>
      <c r="S95" s="346">
        <v>0</v>
      </c>
      <c r="T95" s="346">
        <v>0</v>
      </c>
      <c r="U95" s="346">
        <v>0</v>
      </c>
      <c r="V95" s="346">
        <v>0</v>
      </c>
      <c r="W95" s="346">
        <v>0</v>
      </c>
      <c r="X95" s="346">
        <v>0</v>
      </c>
      <c r="Y95" s="346">
        <v>0</v>
      </c>
      <c r="Z95" s="346">
        <v>0</v>
      </c>
      <c r="AA95" s="346">
        <v>0</v>
      </c>
      <c r="AB95" s="346">
        <v>0</v>
      </c>
      <c r="AC95" s="346">
        <v>0</v>
      </c>
      <c r="AD95" s="346">
        <v>0</v>
      </c>
      <c r="AE95" s="346">
        <v>0</v>
      </c>
      <c r="AF95" s="346">
        <v>0</v>
      </c>
      <c r="AG95" s="346">
        <v>0</v>
      </c>
      <c r="AH95" s="346">
        <v>0</v>
      </c>
      <c r="AI95" s="346">
        <v>0</v>
      </c>
      <c r="AJ95" s="346">
        <v>0</v>
      </c>
      <c r="AK95" s="346">
        <v>0</v>
      </c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</row>
    <row r="96" spans="2:256" s="10" customFormat="1" ht="12">
      <c r="B96" s="314"/>
      <c r="C96" s="314"/>
      <c r="D96" s="305" t="s">
        <v>180</v>
      </c>
      <c r="E96" s="314"/>
      <c r="F96" s="314"/>
      <c r="G96" s="117" t="s">
        <v>232</v>
      </c>
      <c r="H96" s="274">
        <v>0</v>
      </c>
      <c r="I96" s="346">
        <v>0</v>
      </c>
      <c r="J96" s="346">
        <v>0</v>
      </c>
      <c r="K96" s="346">
        <v>0</v>
      </c>
      <c r="L96" s="346">
        <v>0</v>
      </c>
      <c r="M96" s="346">
        <v>0</v>
      </c>
      <c r="N96" s="346">
        <v>0</v>
      </c>
      <c r="O96" s="346">
        <v>0</v>
      </c>
      <c r="P96" s="346">
        <v>0</v>
      </c>
      <c r="Q96" s="346">
        <v>0</v>
      </c>
      <c r="R96" s="346">
        <v>0</v>
      </c>
      <c r="S96" s="346">
        <v>0</v>
      </c>
      <c r="T96" s="346">
        <v>0</v>
      </c>
      <c r="U96" s="346">
        <v>0</v>
      </c>
      <c r="V96" s="346">
        <v>0</v>
      </c>
      <c r="W96" s="346">
        <v>0</v>
      </c>
      <c r="X96" s="346">
        <v>0</v>
      </c>
      <c r="Y96" s="346">
        <v>0</v>
      </c>
      <c r="Z96" s="346">
        <v>0</v>
      </c>
      <c r="AA96" s="346">
        <v>0</v>
      </c>
      <c r="AB96" s="346">
        <v>0</v>
      </c>
      <c r="AC96" s="346">
        <v>0</v>
      </c>
      <c r="AD96" s="346">
        <v>0</v>
      </c>
      <c r="AE96" s="346">
        <v>0</v>
      </c>
      <c r="AF96" s="346">
        <v>0</v>
      </c>
      <c r="AG96" s="346">
        <v>0</v>
      </c>
      <c r="AH96" s="346">
        <v>0</v>
      </c>
      <c r="AI96" s="346">
        <v>0</v>
      </c>
      <c r="AJ96" s="346">
        <v>0</v>
      </c>
      <c r="AK96" s="346">
        <v>0</v>
      </c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</row>
    <row r="97" spans="2:256" s="10" customFormat="1">
      <c r="B97" s="314"/>
      <c r="C97" s="318">
        <v>11</v>
      </c>
      <c r="D97" s="314"/>
      <c r="E97" s="314"/>
      <c r="F97" s="314"/>
      <c r="G97" s="115" t="s">
        <v>221</v>
      </c>
      <c r="H97" s="275">
        <v>0</v>
      </c>
      <c r="I97" s="346">
        <v>0</v>
      </c>
      <c r="J97" s="346">
        <v>0</v>
      </c>
      <c r="K97" s="346">
        <v>0</v>
      </c>
      <c r="L97" s="346">
        <v>0</v>
      </c>
      <c r="M97" s="346">
        <v>0</v>
      </c>
      <c r="N97" s="346">
        <v>0</v>
      </c>
      <c r="O97" s="346">
        <v>0</v>
      </c>
      <c r="P97" s="346">
        <v>0</v>
      </c>
      <c r="Q97" s="346">
        <v>0</v>
      </c>
      <c r="R97" s="346">
        <v>0</v>
      </c>
      <c r="S97" s="346">
        <v>0</v>
      </c>
      <c r="T97" s="346">
        <v>0</v>
      </c>
      <c r="U97" s="346">
        <v>0</v>
      </c>
      <c r="V97" s="346">
        <v>0</v>
      </c>
      <c r="W97" s="346">
        <v>0</v>
      </c>
      <c r="X97" s="346">
        <v>0</v>
      </c>
      <c r="Y97" s="346">
        <v>0</v>
      </c>
      <c r="Z97" s="346">
        <v>0</v>
      </c>
      <c r="AA97" s="346">
        <v>0</v>
      </c>
      <c r="AB97" s="346">
        <v>0</v>
      </c>
      <c r="AC97" s="346">
        <v>0</v>
      </c>
      <c r="AD97" s="346">
        <v>0</v>
      </c>
      <c r="AE97" s="346">
        <v>0</v>
      </c>
      <c r="AF97" s="346">
        <v>0</v>
      </c>
      <c r="AG97" s="346">
        <v>0</v>
      </c>
      <c r="AH97" s="346">
        <v>0</v>
      </c>
      <c r="AI97" s="346">
        <v>0</v>
      </c>
      <c r="AJ97" s="346">
        <v>0</v>
      </c>
      <c r="AK97" s="346">
        <v>0</v>
      </c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</row>
    <row r="98" spans="2:256" s="10" customFormat="1" ht="12.95" customHeight="1">
      <c r="B98" s="316" t="s">
        <v>170</v>
      </c>
      <c r="C98" s="314"/>
      <c r="D98" s="314"/>
      <c r="E98" s="314"/>
      <c r="F98" s="314"/>
      <c r="G98" s="319" t="s">
        <v>5</v>
      </c>
      <c r="H98" s="118">
        <f>H99+H105+H108</f>
        <v>0</v>
      </c>
      <c r="I98" s="139">
        <f t="shared" ref="I98:Y98" si="35">I99+I105+I108</f>
        <v>0</v>
      </c>
      <c r="J98" s="139">
        <f t="shared" si="35"/>
        <v>0</v>
      </c>
      <c r="K98" s="139">
        <f t="shared" si="35"/>
        <v>0</v>
      </c>
      <c r="L98" s="139">
        <f t="shared" si="35"/>
        <v>0</v>
      </c>
      <c r="M98" s="139">
        <f t="shared" si="35"/>
        <v>0</v>
      </c>
      <c r="N98" s="139">
        <f t="shared" si="35"/>
        <v>0</v>
      </c>
      <c r="O98" s="139">
        <f t="shared" si="35"/>
        <v>0</v>
      </c>
      <c r="P98" s="139">
        <f t="shared" si="35"/>
        <v>0</v>
      </c>
      <c r="Q98" s="139">
        <f t="shared" si="35"/>
        <v>0</v>
      </c>
      <c r="R98" s="139">
        <f t="shared" si="35"/>
        <v>0</v>
      </c>
      <c r="S98" s="139">
        <f t="shared" si="35"/>
        <v>0</v>
      </c>
      <c r="T98" s="139">
        <f t="shared" si="35"/>
        <v>0</v>
      </c>
      <c r="U98" s="139">
        <f t="shared" si="35"/>
        <v>0</v>
      </c>
      <c r="V98" s="139">
        <f t="shared" si="35"/>
        <v>0</v>
      </c>
      <c r="W98" s="139">
        <f t="shared" si="35"/>
        <v>0</v>
      </c>
      <c r="X98" s="139">
        <f t="shared" si="35"/>
        <v>0</v>
      </c>
      <c r="Y98" s="139">
        <f t="shared" si="35"/>
        <v>0</v>
      </c>
      <c r="Z98" s="139">
        <f t="shared" ref="Z98:AK98" si="36">Z99+Z105+Z108</f>
        <v>0</v>
      </c>
      <c r="AA98" s="139">
        <f t="shared" si="36"/>
        <v>0</v>
      </c>
      <c r="AB98" s="139">
        <f t="shared" si="36"/>
        <v>0</v>
      </c>
      <c r="AC98" s="139">
        <f t="shared" si="36"/>
        <v>0</v>
      </c>
      <c r="AD98" s="139">
        <f t="shared" si="36"/>
        <v>0</v>
      </c>
      <c r="AE98" s="139">
        <f t="shared" si="36"/>
        <v>0</v>
      </c>
      <c r="AF98" s="139">
        <f t="shared" si="36"/>
        <v>0</v>
      </c>
      <c r="AG98" s="139">
        <f t="shared" si="36"/>
        <v>0</v>
      </c>
      <c r="AH98" s="139">
        <f t="shared" si="36"/>
        <v>0</v>
      </c>
      <c r="AI98" s="139">
        <f t="shared" si="36"/>
        <v>0</v>
      </c>
      <c r="AJ98" s="139">
        <f t="shared" si="36"/>
        <v>0</v>
      </c>
      <c r="AK98" s="139">
        <f t="shared" si="36"/>
        <v>0</v>
      </c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</row>
    <row r="99" spans="2:256" s="10" customFormat="1" ht="12.95" customHeight="1">
      <c r="B99" s="314"/>
      <c r="C99" s="305" t="s">
        <v>150</v>
      </c>
      <c r="D99" s="314"/>
      <c r="E99" s="314"/>
      <c r="F99" s="314"/>
      <c r="G99" s="319" t="s">
        <v>233</v>
      </c>
      <c r="H99" s="111">
        <f>H100+H104</f>
        <v>0</v>
      </c>
      <c r="I99" s="137">
        <f t="shared" ref="I99:Y99" si="37">I100+I104</f>
        <v>0</v>
      </c>
      <c r="J99" s="137">
        <f t="shared" si="37"/>
        <v>0</v>
      </c>
      <c r="K99" s="137">
        <f t="shared" si="37"/>
        <v>0</v>
      </c>
      <c r="L99" s="137">
        <f t="shared" si="37"/>
        <v>0</v>
      </c>
      <c r="M99" s="137">
        <f t="shared" si="37"/>
        <v>0</v>
      </c>
      <c r="N99" s="137">
        <f t="shared" si="37"/>
        <v>0</v>
      </c>
      <c r="O99" s="137">
        <f t="shared" si="37"/>
        <v>0</v>
      </c>
      <c r="P99" s="137">
        <f t="shared" si="37"/>
        <v>0</v>
      </c>
      <c r="Q99" s="137">
        <f t="shared" si="37"/>
        <v>0</v>
      </c>
      <c r="R99" s="137">
        <f t="shared" si="37"/>
        <v>0</v>
      </c>
      <c r="S99" s="137">
        <f t="shared" si="37"/>
        <v>0</v>
      </c>
      <c r="T99" s="137">
        <f t="shared" si="37"/>
        <v>0</v>
      </c>
      <c r="U99" s="137">
        <f t="shared" si="37"/>
        <v>0</v>
      </c>
      <c r="V99" s="137">
        <f t="shared" si="37"/>
        <v>0</v>
      </c>
      <c r="W99" s="137">
        <f t="shared" si="37"/>
        <v>0</v>
      </c>
      <c r="X99" s="137">
        <f t="shared" si="37"/>
        <v>0</v>
      </c>
      <c r="Y99" s="137">
        <f t="shared" si="37"/>
        <v>0</v>
      </c>
      <c r="Z99" s="137">
        <f t="shared" ref="Z99:AK99" si="38">Z100+Z104</f>
        <v>0</v>
      </c>
      <c r="AA99" s="137">
        <f t="shared" si="38"/>
        <v>0</v>
      </c>
      <c r="AB99" s="137">
        <f t="shared" si="38"/>
        <v>0</v>
      </c>
      <c r="AC99" s="137">
        <f t="shared" si="38"/>
        <v>0</v>
      </c>
      <c r="AD99" s="137">
        <f t="shared" si="38"/>
        <v>0</v>
      </c>
      <c r="AE99" s="137">
        <f t="shared" si="38"/>
        <v>0</v>
      </c>
      <c r="AF99" s="137">
        <f t="shared" si="38"/>
        <v>0</v>
      </c>
      <c r="AG99" s="137">
        <f t="shared" si="38"/>
        <v>0</v>
      </c>
      <c r="AH99" s="137">
        <f t="shared" si="38"/>
        <v>0</v>
      </c>
      <c r="AI99" s="137">
        <f t="shared" si="38"/>
        <v>0</v>
      </c>
      <c r="AJ99" s="137">
        <f t="shared" si="38"/>
        <v>0</v>
      </c>
      <c r="AK99" s="137">
        <f t="shared" si="38"/>
        <v>0</v>
      </c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</row>
    <row r="100" spans="2:256" s="10" customFormat="1" ht="12.95" customHeight="1">
      <c r="B100" s="314"/>
      <c r="C100" s="314"/>
      <c r="D100" s="305" t="s">
        <v>150</v>
      </c>
      <c r="E100" s="314"/>
      <c r="F100" s="314"/>
      <c r="G100" s="117" t="s">
        <v>234</v>
      </c>
      <c r="H100" s="274">
        <f>H101+H102+H103</f>
        <v>0</v>
      </c>
      <c r="I100" s="346">
        <f t="shared" ref="I100:Y100" si="39">I101+I102+I103</f>
        <v>0</v>
      </c>
      <c r="J100" s="346">
        <f t="shared" si="39"/>
        <v>0</v>
      </c>
      <c r="K100" s="346">
        <f t="shared" si="39"/>
        <v>0</v>
      </c>
      <c r="L100" s="346">
        <f t="shared" si="39"/>
        <v>0</v>
      </c>
      <c r="M100" s="346">
        <f t="shared" si="39"/>
        <v>0</v>
      </c>
      <c r="N100" s="346">
        <f t="shared" si="39"/>
        <v>0</v>
      </c>
      <c r="O100" s="346">
        <f t="shared" si="39"/>
        <v>0</v>
      </c>
      <c r="P100" s="346">
        <f t="shared" si="39"/>
        <v>0</v>
      </c>
      <c r="Q100" s="346">
        <f t="shared" si="39"/>
        <v>0</v>
      </c>
      <c r="R100" s="346">
        <f t="shared" si="39"/>
        <v>0</v>
      </c>
      <c r="S100" s="346">
        <f t="shared" si="39"/>
        <v>0</v>
      </c>
      <c r="T100" s="346">
        <f t="shared" si="39"/>
        <v>0</v>
      </c>
      <c r="U100" s="346">
        <f t="shared" si="39"/>
        <v>0</v>
      </c>
      <c r="V100" s="346">
        <f t="shared" si="39"/>
        <v>0</v>
      </c>
      <c r="W100" s="346">
        <f t="shared" si="39"/>
        <v>0</v>
      </c>
      <c r="X100" s="346">
        <f t="shared" si="39"/>
        <v>0</v>
      </c>
      <c r="Y100" s="346">
        <f t="shared" si="39"/>
        <v>0</v>
      </c>
      <c r="Z100" s="346">
        <f t="shared" ref="Z100:AK100" si="40">Z101+Z102+Z103</f>
        <v>0</v>
      </c>
      <c r="AA100" s="346">
        <f t="shared" si="40"/>
        <v>0</v>
      </c>
      <c r="AB100" s="346">
        <f t="shared" si="40"/>
        <v>0</v>
      </c>
      <c r="AC100" s="346">
        <f t="shared" si="40"/>
        <v>0</v>
      </c>
      <c r="AD100" s="346">
        <f t="shared" si="40"/>
        <v>0</v>
      </c>
      <c r="AE100" s="346">
        <f t="shared" si="40"/>
        <v>0</v>
      </c>
      <c r="AF100" s="346">
        <f t="shared" si="40"/>
        <v>0</v>
      </c>
      <c r="AG100" s="346">
        <f t="shared" si="40"/>
        <v>0</v>
      </c>
      <c r="AH100" s="346">
        <f t="shared" si="40"/>
        <v>0</v>
      </c>
      <c r="AI100" s="346">
        <f t="shared" si="40"/>
        <v>0</v>
      </c>
      <c r="AJ100" s="346">
        <f t="shared" si="40"/>
        <v>0</v>
      </c>
      <c r="AK100" s="346">
        <f t="shared" si="40"/>
        <v>0</v>
      </c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</row>
    <row r="101" spans="2:256" s="10" customFormat="1" ht="12.95" customHeight="1">
      <c r="B101" s="314"/>
      <c r="C101" s="314"/>
      <c r="D101" s="314"/>
      <c r="E101" s="305" t="s">
        <v>150</v>
      </c>
      <c r="F101" s="314"/>
      <c r="G101" s="320" t="s">
        <v>235</v>
      </c>
      <c r="H101" s="274">
        <v>0</v>
      </c>
      <c r="I101" s="346">
        <v>0</v>
      </c>
      <c r="J101" s="346">
        <v>0</v>
      </c>
      <c r="K101" s="346">
        <v>0</v>
      </c>
      <c r="L101" s="346">
        <v>0</v>
      </c>
      <c r="M101" s="346">
        <v>0</v>
      </c>
      <c r="N101" s="346">
        <v>0</v>
      </c>
      <c r="O101" s="346">
        <v>0</v>
      </c>
      <c r="P101" s="346">
        <v>0</v>
      </c>
      <c r="Q101" s="346">
        <v>0</v>
      </c>
      <c r="R101" s="346">
        <v>0</v>
      </c>
      <c r="S101" s="346">
        <v>0</v>
      </c>
      <c r="T101" s="346">
        <v>0</v>
      </c>
      <c r="U101" s="346">
        <v>0</v>
      </c>
      <c r="V101" s="346">
        <v>0</v>
      </c>
      <c r="W101" s="346">
        <v>0</v>
      </c>
      <c r="X101" s="346">
        <v>0</v>
      </c>
      <c r="Y101" s="346">
        <v>0</v>
      </c>
      <c r="Z101" s="346">
        <v>0</v>
      </c>
      <c r="AA101" s="346">
        <v>0</v>
      </c>
      <c r="AB101" s="346">
        <v>0</v>
      </c>
      <c r="AC101" s="346">
        <v>0</v>
      </c>
      <c r="AD101" s="346">
        <v>0</v>
      </c>
      <c r="AE101" s="346">
        <v>0</v>
      </c>
      <c r="AF101" s="346">
        <v>0</v>
      </c>
      <c r="AG101" s="346">
        <v>0</v>
      </c>
      <c r="AH101" s="346">
        <v>0</v>
      </c>
      <c r="AI101" s="346">
        <v>0</v>
      </c>
      <c r="AJ101" s="346">
        <v>0</v>
      </c>
      <c r="AK101" s="346">
        <v>0</v>
      </c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</row>
    <row r="102" spans="2:256" s="10" customFormat="1" ht="12.95" customHeight="1">
      <c r="B102" s="314"/>
      <c r="C102" s="314"/>
      <c r="D102" s="314"/>
      <c r="E102" s="305" t="s">
        <v>152</v>
      </c>
      <c r="F102" s="314"/>
      <c r="G102" s="117" t="s">
        <v>236</v>
      </c>
      <c r="H102" s="274">
        <v>0</v>
      </c>
      <c r="I102" s="346">
        <v>0</v>
      </c>
      <c r="J102" s="346">
        <v>0</v>
      </c>
      <c r="K102" s="346">
        <v>0</v>
      </c>
      <c r="L102" s="346">
        <v>0</v>
      </c>
      <c r="M102" s="346">
        <v>0</v>
      </c>
      <c r="N102" s="346">
        <v>0</v>
      </c>
      <c r="O102" s="346">
        <v>0</v>
      </c>
      <c r="P102" s="346">
        <v>0</v>
      </c>
      <c r="Q102" s="346">
        <v>0</v>
      </c>
      <c r="R102" s="346">
        <v>0</v>
      </c>
      <c r="S102" s="346">
        <v>0</v>
      </c>
      <c r="T102" s="346">
        <v>0</v>
      </c>
      <c r="U102" s="346">
        <v>0</v>
      </c>
      <c r="V102" s="346">
        <v>0</v>
      </c>
      <c r="W102" s="346">
        <v>0</v>
      </c>
      <c r="X102" s="346">
        <v>0</v>
      </c>
      <c r="Y102" s="346">
        <v>0</v>
      </c>
      <c r="Z102" s="346">
        <v>0</v>
      </c>
      <c r="AA102" s="346">
        <v>0</v>
      </c>
      <c r="AB102" s="346">
        <v>0</v>
      </c>
      <c r="AC102" s="346">
        <v>0</v>
      </c>
      <c r="AD102" s="346">
        <v>0</v>
      </c>
      <c r="AE102" s="346">
        <v>0</v>
      </c>
      <c r="AF102" s="346">
        <v>0</v>
      </c>
      <c r="AG102" s="346">
        <v>0</v>
      </c>
      <c r="AH102" s="346">
        <v>0</v>
      </c>
      <c r="AI102" s="346">
        <v>0</v>
      </c>
      <c r="AJ102" s="346">
        <v>0</v>
      </c>
      <c r="AK102" s="346">
        <v>0</v>
      </c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</row>
    <row r="103" spans="2:256" s="10" customFormat="1" ht="12.95" customHeight="1">
      <c r="B103" s="314"/>
      <c r="C103" s="314"/>
      <c r="D103" s="314"/>
      <c r="E103" s="305" t="s">
        <v>180</v>
      </c>
      <c r="F103" s="314"/>
      <c r="G103" s="117" t="s">
        <v>237</v>
      </c>
      <c r="H103" s="274">
        <v>0</v>
      </c>
      <c r="I103" s="346">
        <v>0</v>
      </c>
      <c r="J103" s="346">
        <v>0</v>
      </c>
      <c r="K103" s="346">
        <v>0</v>
      </c>
      <c r="L103" s="346">
        <v>0</v>
      </c>
      <c r="M103" s="346">
        <v>0</v>
      </c>
      <c r="N103" s="346">
        <v>0</v>
      </c>
      <c r="O103" s="346">
        <v>0</v>
      </c>
      <c r="P103" s="346">
        <v>0</v>
      </c>
      <c r="Q103" s="346">
        <v>0</v>
      </c>
      <c r="R103" s="346">
        <v>0</v>
      </c>
      <c r="S103" s="346">
        <v>0</v>
      </c>
      <c r="T103" s="346">
        <v>0</v>
      </c>
      <c r="U103" s="346">
        <v>0</v>
      </c>
      <c r="V103" s="346">
        <v>0</v>
      </c>
      <c r="W103" s="346">
        <v>0</v>
      </c>
      <c r="X103" s="346">
        <v>0</v>
      </c>
      <c r="Y103" s="346">
        <v>0</v>
      </c>
      <c r="Z103" s="346">
        <v>0</v>
      </c>
      <c r="AA103" s="346">
        <v>0</v>
      </c>
      <c r="AB103" s="346">
        <v>0</v>
      </c>
      <c r="AC103" s="346">
        <v>0</v>
      </c>
      <c r="AD103" s="346">
        <v>0</v>
      </c>
      <c r="AE103" s="346">
        <v>0</v>
      </c>
      <c r="AF103" s="346">
        <v>0</v>
      </c>
      <c r="AG103" s="346">
        <v>0</v>
      </c>
      <c r="AH103" s="346">
        <v>0</v>
      </c>
      <c r="AI103" s="346">
        <v>0</v>
      </c>
      <c r="AJ103" s="346">
        <v>0</v>
      </c>
      <c r="AK103" s="346">
        <v>0</v>
      </c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</row>
    <row r="104" spans="2:256" s="10" customFormat="1" ht="12.95" customHeight="1">
      <c r="B104" s="314"/>
      <c r="C104" s="314"/>
      <c r="D104" s="305" t="s">
        <v>152</v>
      </c>
      <c r="E104" s="314"/>
      <c r="F104" s="314"/>
      <c r="G104" s="116" t="s">
        <v>238</v>
      </c>
      <c r="H104" s="274">
        <v>0</v>
      </c>
      <c r="I104" s="346">
        <v>0</v>
      </c>
      <c r="J104" s="346">
        <v>0</v>
      </c>
      <c r="K104" s="346">
        <v>0</v>
      </c>
      <c r="L104" s="346">
        <v>0</v>
      </c>
      <c r="M104" s="346">
        <v>0</v>
      </c>
      <c r="N104" s="346">
        <v>0</v>
      </c>
      <c r="O104" s="346">
        <v>0</v>
      </c>
      <c r="P104" s="346">
        <v>0</v>
      </c>
      <c r="Q104" s="346">
        <v>0</v>
      </c>
      <c r="R104" s="346">
        <v>0</v>
      </c>
      <c r="S104" s="346">
        <v>0</v>
      </c>
      <c r="T104" s="346">
        <v>0</v>
      </c>
      <c r="U104" s="346">
        <v>0</v>
      </c>
      <c r="V104" s="346">
        <v>0</v>
      </c>
      <c r="W104" s="346">
        <v>0</v>
      </c>
      <c r="X104" s="346">
        <v>0</v>
      </c>
      <c r="Y104" s="346">
        <v>0</v>
      </c>
      <c r="Z104" s="346">
        <v>0</v>
      </c>
      <c r="AA104" s="346">
        <v>0</v>
      </c>
      <c r="AB104" s="346">
        <v>0</v>
      </c>
      <c r="AC104" s="346">
        <v>0</v>
      </c>
      <c r="AD104" s="346">
        <v>0</v>
      </c>
      <c r="AE104" s="346">
        <v>0</v>
      </c>
      <c r="AF104" s="346">
        <v>0</v>
      </c>
      <c r="AG104" s="346">
        <v>0</v>
      </c>
      <c r="AH104" s="346">
        <v>0</v>
      </c>
      <c r="AI104" s="346">
        <v>0</v>
      </c>
      <c r="AJ104" s="346">
        <v>0</v>
      </c>
      <c r="AK104" s="346">
        <v>0</v>
      </c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</row>
    <row r="105" spans="2:256" s="10" customFormat="1" ht="12.95" customHeight="1">
      <c r="B105" s="314"/>
      <c r="C105" s="305" t="s">
        <v>152</v>
      </c>
      <c r="D105" s="314"/>
      <c r="E105" s="314"/>
      <c r="F105" s="314"/>
      <c r="G105" s="319" t="s">
        <v>240</v>
      </c>
      <c r="H105" s="111">
        <f>H106+H107</f>
        <v>0</v>
      </c>
      <c r="I105" s="137">
        <f t="shared" ref="I105:Y105" si="41">I106+I107</f>
        <v>0</v>
      </c>
      <c r="J105" s="137">
        <f t="shared" si="41"/>
        <v>0</v>
      </c>
      <c r="K105" s="137">
        <f t="shared" si="41"/>
        <v>0</v>
      </c>
      <c r="L105" s="137">
        <f t="shared" si="41"/>
        <v>0</v>
      </c>
      <c r="M105" s="137">
        <f t="shared" si="41"/>
        <v>0</v>
      </c>
      <c r="N105" s="137">
        <f t="shared" si="41"/>
        <v>0</v>
      </c>
      <c r="O105" s="137">
        <f t="shared" si="41"/>
        <v>0</v>
      </c>
      <c r="P105" s="137">
        <f t="shared" si="41"/>
        <v>0</v>
      </c>
      <c r="Q105" s="137">
        <f t="shared" si="41"/>
        <v>0</v>
      </c>
      <c r="R105" s="137">
        <f t="shared" si="41"/>
        <v>0</v>
      </c>
      <c r="S105" s="137">
        <f t="shared" si="41"/>
        <v>0</v>
      </c>
      <c r="T105" s="137">
        <f t="shared" si="41"/>
        <v>0</v>
      </c>
      <c r="U105" s="137">
        <f t="shared" si="41"/>
        <v>0</v>
      </c>
      <c r="V105" s="137">
        <f t="shared" si="41"/>
        <v>0</v>
      </c>
      <c r="W105" s="137">
        <f t="shared" si="41"/>
        <v>0</v>
      </c>
      <c r="X105" s="137">
        <f t="shared" si="41"/>
        <v>0</v>
      </c>
      <c r="Y105" s="137">
        <f t="shared" si="41"/>
        <v>0</v>
      </c>
      <c r="Z105" s="137">
        <f t="shared" ref="Z105:AK105" si="42">Z106+Z107</f>
        <v>0</v>
      </c>
      <c r="AA105" s="137">
        <f t="shared" si="42"/>
        <v>0</v>
      </c>
      <c r="AB105" s="137">
        <f t="shared" si="42"/>
        <v>0</v>
      </c>
      <c r="AC105" s="137">
        <f t="shared" si="42"/>
        <v>0</v>
      </c>
      <c r="AD105" s="137">
        <f t="shared" si="42"/>
        <v>0</v>
      </c>
      <c r="AE105" s="137">
        <f t="shared" si="42"/>
        <v>0</v>
      </c>
      <c r="AF105" s="137">
        <f t="shared" si="42"/>
        <v>0</v>
      </c>
      <c r="AG105" s="137">
        <f t="shared" si="42"/>
        <v>0</v>
      </c>
      <c r="AH105" s="137">
        <f t="shared" si="42"/>
        <v>0</v>
      </c>
      <c r="AI105" s="137">
        <f t="shared" si="42"/>
        <v>0</v>
      </c>
      <c r="AJ105" s="137">
        <f t="shared" si="42"/>
        <v>0</v>
      </c>
      <c r="AK105" s="137">
        <f t="shared" si="42"/>
        <v>0</v>
      </c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</row>
    <row r="106" spans="2:256" s="10" customFormat="1" ht="12.95" customHeight="1">
      <c r="B106" s="314"/>
      <c r="C106" s="314"/>
      <c r="D106" s="305" t="s">
        <v>150</v>
      </c>
      <c r="E106" s="314"/>
      <c r="F106" s="314"/>
      <c r="G106" s="117" t="s">
        <v>239</v>
      </c>
      <c r="H106" s="274">
        <v>0</v>
      </c>
      <c r="I106" s="346">
        <v>0</v>
      </c>
      <c r="J106" s="346">
        <v>0</v>
      </c>
      <c r="K106" s="346">
        <v>0</v>
      </c>
      <c r="L106" s="346">
        <v>0</v>
      </c>
      <c r="M106" s="346">
        <v>0</v>
      </c>
      <c r="N106" s="346">
        <v>0</v>
      </c>
      <c r="O106" s="346">
        <v>0</v>
      </c>
      <c r="P106" s="346">
        <v>0</v>
      </c>
      <c r="Q106" s="346">
        <v>0</v>
      </c>
      <c r="R106" s="346">
        <v>0</v>
      </c>
      <c r="S106" s="346">
        <v>0</v>
      </c>
      <c r="T106" s="346">
        <v>0</v>
      </c>
      <c r="U106" s="346">
        <v>0</v>
      </c>
      <c r="V106" s="346">
        <v>0</v>
      </c>
      <c r="W106" s="346">
        <v>0</v>
      </c>
      <c r="X106" s="346">
        <v>0</v>
      </c>
      <c r="Y106" s="346">
        <v>0</v>
      </c>
      <c r="Z106" s="346">
        <v>0</v>
      </c>
      <c r="AA106" s="346">
        <v>0</v>
      </c>
      <c r="AB106" s="346">
        <v>0</v>
      </c>
      <c r="AC106" s="346">
        <v>0</v>
      </c>
      <c r="AD106" s="346">
        <v>0</v>
      </c>
      <c r="AE106" s="346">
        <v>0</v>
      </c>
      <c r="AF106" s="346">
        <v>0</v>
      </c>
      <c r="AG106" s="346">
        <v>0</v>
      </c>
      <c r="AH106" s="346">
        <v>0</v>
      </c>
      <c r="AI106" s="346">
        <v>0</v>
      </c>
      <c r="AJ106" s="346">
        <v>0</v>
      </c>
      <c r="AK106" s="346">
        <v>0</v>
      </c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</row>
    <row r="107" spans="2:256" s="10" customFormat="1" ht="12.95" customHeight="1">
      <c r="B107" s="314"/>
      <c r="C107" s="314"/>
      <c r="D107" s="305" t="s">
        <v>152</v>
      </c>
      <c r="E107" s="314"/>
      <c r="F107" s="314"/>
      <c r="G107" s="117" t="s">
        <v>264</v>
      </c>
      <c r="H107" s="274">
        <v>0</v>
      </c>
      <c r="I107" s="346">
        <v>0</v>
      </c>
      <c r="J107" s="346">
        <v>0</v>
      </c>
      <c r="K107" s="346">
        <v>0</v>
      </c>
      <c r="L107" s="346">
        <v>0</v>
      </c>
      <c r="M107" s="346">
        <v>0</v>
      </c>
      <c r="N107" s="346">
        <v>0</v>
      </c>
      <c r="O107" s="346">
        <v>0</v>
      </c>
      <c r="P107" s="346">
        <v>0</v>
      </c>
      <c r="Q107" s="346">
        <v>0</v>
      </c>
      <c r="R107" s="346">
        <v>0</v>
      </c>
      <c r="S107" s="346">
        <v>0</v>
      </c>
      <c r="T107" s="346">
        <v>0</v>
      </c>
      <c r="U107" s="346">
        <v>0</v>
      </c>
      <c r="V107" s="346">
        <v>0</v>
      </c>
      <c r="W107" s="346">
        <v>0</v>
      </c>
      <c r="X107" s="346">
        <v>0</v>
      </c>
      <c r="Y107" s="346">
        <v>0</v>
      </c>
      <c r="Z107" s="346">
        <v>0</v>
      </c>
      <c r="AA107" s="346">
        <v>0</v>
      </c>
      <c r="AB107" s="346">
        <v>0</v>
      </c>
      <c r="AC107" s="346">
        <v>0</v>
      </c>
      <c r="AD107" s="346">
        <v>0</v>
      </c>
      <c r="AE107" s="346">
        <v>0</v>
      </c>
      <c r="AF107" s="346">
        <v>0</v>
      </c>
      <c r="AG107" s="346">
        <v>0</v>
      </c>
      <c r="AH107" s="346">
        <v>0</v>
      </c>
      <c r="AI107" s="346">
        <v>0</v>
      </c>
      <c r="AJ107" s="346">
        <v>0</v>
      </c>
      <c r="AK107" s="346">
        <v>0</v>
      </c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</row>
    <row r="108" spans="2:256" s="119" customFormat="1" ht="12.95" customHeight="1">
      <c r="B108" s="321"/>
      <c r="C108" s="305" t="s">
        <v>153</v>
      </c>
      <c r="D108" s="321"/>
      <c r="E108" s="321"/>
      <c r="F108" s="321"/>
      <c r="G108" s="319" t="s">
        <v>241</v>
      </c>
      <c r="H108" s="111">
        <f>H109+H115+H116</f>
        <v>0</v>
      </c>
      <c r="I108" s="137">
        <f t="shared" ref="I108:Y108" si="43">I109+I115+I116</f>
        <v>0</v>
      </c>
      <c r="J108" s="137">
        <f t="shared" si="43"/>
        <v>0</v>
      </c>
      <c r="K108" s="137">
        <f t="shared" si="43"/>
        <v>0</v>
      </c>
      <c r="L108" s="137">
        <f t="shared" si="43"/>
        <v>0</v>
      </c>
      <c r="M108" s="137">
        <f t="shared" si="43"/>
        <v>0</v>
      </c>
      <c r="N108" s="137">
        <f t="shared" si="43"/>
        <v>0</v>
      </c>
      <c r="O108" s="137">
        <f t="shared" si="43"/>
        <v>0</v>
      </c>
      <c r="P108" s="137">
        <f t="shared" si="43"/>
        <v>0</v>
      </c>
      <c r="Q108" s="137">
        <f t="shared" si="43"/>
        <v>0</v>
      </c>
      <c r="R108" s="137">
        <f t="shared" si="43"/>
        <v>0</v>
      </c>
      <c r="S108" s="137">
        <f t="shared" si="43"/>
        <v>0</v>
      </c>
      <c r="T108" s="137">
        <f t="shared" si="43"/>
        <v>0</v>
      </c>
      <c r="U108" s="137">
        <f t="shared" si="43"/>
        <v>0</v>
      </c>
      <c r="V108" s="137">
        <f t="shared" si="43"/>
        <v>0</v>
      </c>
      <c r="W108" s="137">
        <f t="shared" si="43"/>
        <v>0</v>
      </c>
      <c r="X108" s="137">
        <f t="shared" si="43"/>
        <v>0</v>
      </c>
      <c r="Y108" s="137">
        <f t="shared" si="43"/>
        <v>0</v>
      </c>
      <c r="Z108" s="137">
        <f t="shared" ref="Z108:AK108" si="44">Z109+Z115+Z116</f>
        <v>0</v>
      </c>
      <c r="AA108" s="137">
        <f t="shared" si="44"/>
        <v>0</v>
      </c>
      <c r="AB108" s="137">
        <f t="shared" si="44"/>
        <v>0</v>
      </c>
      <c r="AC108" s="137">
        <f t="shared" si="44"/>
        <v>0</v>
      </c>
      <c r="AD108" s="137">
        <f t="shared" si="44"/>
        <v>0</v>
      </c>
      <c r="AE108" s="137">
        <f t="shared" si="44"/>
        <v>0</v>
      </c>
      <c r="AF108" s="137">
        <f t="shared" si="44"/>
        <v>0</v>
      </c>
      <c r="AG108" s="137">
        <f t="shared" si="44"/>
        <v>0</v>
      </c>
      <c r="AH108" s="137">
        <f t="shared" si="44"/>
        <v>0</v>
      </c>
      <c r="AI108" s="137">
        <f t="shared" si="44"/>
        <v>0</v>
      </c>
      <c r="AJ108" s="137">
        <f t="shared" si="44"/>
        <v>0</v>
      </c>
      <c r="AK108" s="137">
        <f t="shared" si="44"/>
        <v>0</v>
      </c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</row>
    <row r="109" spans="2:256" s="119" customFormat="1" ht="12.95" customHeight="1">
      <c r="B109" s="321"/>
      <c r="C109" s="321"/>
      <c r="D109" s="305" t="s">
        <v>150</v>
      </c>
      <c r="E109" s="321"/>
      <c r="F109" s="321"/>
      <c r="G109" s="322" t="s">
        <v>242</v>
      </c>
      <c r="H109" s="111">
        <f>H110+H111+H112+H113+H114</f>
        <v>0</v>
      </c>
      <c r="I109" s="137">
        <f t="shared" ref="I109:Y109" si="45">I110+I111+I112+I113+I114</f>
        <v>0</v>
      </c>
      <c r="J109" s="137">
        <f t="shared" si="45"/>
        <v>0</v>
      </c>
      <c r="K109" s="137">
        <f t="shared" si="45"/>
        <v>0</v>
      </c>
      <c r="L109" s="137">
        <f t="shared" si="45"/>
        <v>0</v>
      </c>
      <c r="M109" s="137">
        <f t="shared" si="45"/>
        <v>0</v>
      </c>
      <c r="N109" s="137">
        <f t="shared" si="45"/>
        <v>0</v>
      </c>
      <c r="O109" s="137">
        <f t="shared" si="45"/>
        <v>0</v>
      </c>
      <c r="P109" s="137">
        <f t="shared" si="45"/>
        <v>0</v>
      </c>
      <c r="Q109" s="137">
        <f t="shared" si="45"/>
        <v>0</v>
      </c>
      <c r="R109" s="137">
        <f t="shared" si="45"/>
        <v>0</v>
      </c>
      <c r="S109" s="137">
        <f t="shared" si="45"/>
        <v>0</v>
      </c>
      <c r="T109" s="137">
        <f t="shared" si="45"/>
        <v>0</v>
      </c>
      <c r="U109" s="137">
        <f t="shared" si="45"/>
        <v>0</v>
      </c>
      <c r="V109" s="137">
        <f t="shared" si="45"/>
        <v>0</v>
      </c>
      <c r="W109" s="137">
        <f t="shared" si="45"/>
        <v>0</v>
      </c>
      <c r="X109" s="137">
        <f t="shared" si="45"/>
        <v>0</v>
      </c>
      <c r="Y109" s="137">
        <f t="shared" si="45"/>
        <v>0</v>
      </c>
      <c r="Z109" s="137">
        <f t="shared" ref="Z109:AK109" si="46">Z110+Z111+Z112+Z113+Z114</f>
        <v>0</v>
      </c>
      <c r="AA109" s="137">
        <f t="shared" si="46"/>
        <v>0</v>
      </c>
      <c r="AB109" s="137">
        <f t="shared" si="46"/>
        <v>0</v>
      </c>
      <c r="AC109" s="137">
        <f t="shared" si="46"/>
        <v>0</v>
      </c>
      <c r="AD109" s="137">
        <f t="shared" si="46"/>
        <v>0</v>
      </c>
      <c r="AE109" s="137">
        <f t="shared" si="46"/>
        <v>0</v>
      </c>
      <c r="AF109" s="137">
        <f t="shared" si="46"/>
        <v>0</v>
      </c>
      <c r="AG109" s="137">
        <f t="shared" si="46"/>
        <v>0</v>
      </c>
      <c r="AH109" s="137">
        <f t="shared" si="46"/>
        <v>0</v>
      </c>
      <c r="AI109" s="137">
        <f t="shared" si="46"/>
        <v>0</v>
      </c>
      <c r="AJ109" s="137">
        <f t="shared" si="46"/>
        <v>0</v>
      </c>
      <c r="AK109" s="137">
        <f t="shared" si="46"/>
        <v>0</v>
      </c>
      <c r="IE109" s="27"/>
      <c r="IF109" s="27"/>
      <c r="IG109" s="27"/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</row>
    <row r="110" spans="2:256" s="10" customFormat="1" ht="12.95" customHeight="1">
      <c r="B110" s="314"/>
      <c r="C110" s="314"/>
      <c r="D110" s="314"/>
      <c r="E110" s="305" t="s">
        <v>150</v>
      </c>
      <c r="F110" s="314"/>
      <c r="G110" s="323" t="s">
        <v>243</v>
      </c>
      <c r="H110" s="259">
        <v>0</v>
      </c>
      <c r="I110" s="348">
        <v>0</v>
      </c>
      <c r="J110" s="348">
        <v>0</v>
      </c>
      <c r="K110" s="348">
        <v>0</v>
      </c>
      <c r="L110" s="348">
        <v>0</v>
      </c>
      <c r="M110" s="348">
        <v>0</v>
      </c>
      <c r="N110" s="348">
        <v>0</v>
      </c>
      <c r="O110" s="348">
        <v>0</v>
      </c>
      <c r="P110" s="348">
        <v>0</v>
      </c>
      <c r="Q110" s="348">
        <v>0</v>
      </c>
      <c r="R110" s="348">
        <v>0</v>
      </c>
      <c r="S110" s="348">
        <v>0</v>
      </c>
      <c r="T110" s="348">
        <v>0</v>
      </c>
      <c r="U110" s="348">
        <v>0</v>
      </c>
      <c r="V110" s="348">
        <v>0</v>
      </c>
      <c r="W110" s="348">
        <v>0</v>
      </c>
      <c r="X110" s="348">
        <v>0</v>
      </c>
      <c r="Y110" s="348">
        <v>0</v>
      </c>
      <c r="Z110" s="348">
        <v>0</v>
      </c>
      <c r="AA110" s="348">
        <v>0</v>
      </c>
      <c r="AB110" s="348">
        <v>0</v>
      </c>
      <c r="AC110" s="348">
        <v>0</v>
      </c>
      <c r="AD110" s="348">
        <v>0</v>
      </c>
      <c r="AE110" s="348">
        <v>0</v>
      </c>
      <c r="AF110" s="348">
        <v>0</v>
      </c>
      <c r="AG110" s="348">
        <v>0</v>
      </c>
      <c r="AH110" s="348">
        <v>0</v>
      </c>
      <c r="AI110" s="348">
        <v>0</v>
      </c>
      <c r="AJ110" s="348">
        <v>0</v>
      </c>
      <c r="AK110" s="348">
        <v>0</v>
      </c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</row>
    <row r="111" spans="2:256" s="10" customFormat="1" ht="12.95" customHeight="1">
      <c r="B111" s="314"/>
      <c r="C111" s="314"/>
      <c r="D111" s="314"/>
      <c r="E111" s="305" t="s">
        <v>152</v>
      </c>
      <c r="F111" s="314"/>
      <c r="G111" s="323" t="s">
        <v>244</v>
      </c>
      <c r="H111" s="259">
        <v>0</v>
      </c>
      <c r="I111" s="348">
        <v>0</v>
      </c>
      <c r="J111" s="348">
        <v>0</v>
      </c>
      <c r="K111" s="348">
        <v>0</v>
      </c>
      <c r="L111" s="348">
        <v>0</v>
      </c>
      <c r="M111" s="348">
        <v>0</v>
      </c>
      <c r="N111" s="348">
        <v>0</v>
      </c>
      <c r="O111" s="348">
        <v>0</v>
      </c>
      <c r="P111" s="348">
        <v>0</v>
      </c>
      <c r="Q111" s="348">
        <v>0</v>
      </c>
      <c r="R111" s="348">
        <v>0</v>
      </c>
      <c r="S111" s="348">
        <v>0</v>
      </c>
      <c r="T111" s="348">
        <v>0</v>
      </c>
      <c r="U111" s="348">
        <v>0</v>
      </c>
      <c r="V111" s="348">
        <v>0</v>
      </c>
      <c r="W111" s="348">
        <v>0</v>
      </c>
      <c r="X111" s="348">
        <v>0</v>
      </c>
      <c r="Y111" s="348">
        <v>0</v>
      </c>
      <c r="Z111" s="348">
        <v>0</v>
      </c>
      <c r="AA111" s="348">
        <v>0</v>
      </c>
      <c r="AB111" s="348">
        <v>0</v>
      </c>
      <c r="AC111" s="348">
        <v>0</v>
      </c>
      <c r="AD111" s="348">
        <v>0</v>
      </c>
      <c r="AE111" s="348">
        <v>0</v>
      </c>
      <c r="AF111" s="348">
        <v>0</v>
      </c>
      <c r="AG111" s="348">
        <v>0</v>
      </c>
      <c r="AH111" s="348">
        <v>0</v>
      </c>
      <c r="AI111" s="348">
        <v>0</v>
      </c>
      <c r="AJ111" s="348">
        <v>0</v>
      </c>
      <c r="AK111" s="348">
        <v>0</v>
      </c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</row>
    <row r="112" spans="2:256" s="10" customFormat="1" ht="12.95" customHeight="1">
      <c r="B112" s="314"/>
      <c r="C112" s="314"/>
      <c r="D112" s="314"/>
      <c r="E112" s="305" t="s">
        <v>153</v>
      </c>
      <c r="F112" s="314"/>
      <c r="G112" s="323" t="s">
        <v>245</v>
      </c>
      <c r="H112" s="259">
        <v>0</v>
      </c>
      <c r="I112" s="348">
        <v>0</v>
      </c>
      <c r="J112" s="348">
        <v>0</v>
      </c>
      <c r="K112" s="348">
        <v>0</v>
      </c>
      <c r="L112" s="348">
        <v>0</v>
      </c>
      <c r="M112" s="348">
        <v>0</v>
      </c>
      <c r="N112" s="348">
        <v>0</v>
      </c>
      <c r="O112" s="348">
        <v>0</v>
      </c>
      <c r="P112" s="348">
        <v>0</v>
      </c>
      <c r="Q112" s="348">
        <v>0</v>
      </c>
      <c r="R112" s="348">
        <v>0</v>
      </c>
      <c r="S112" s="348">
        <v>0</v>
      </c>
      <c r="T112" s="348">
        <v>0</v>
      </c>
      <c r="U112" s="348">
        <v>0</v>
      </c>
      <c r="V112" s="348">
        <v>0</v>
      </c>
      <c r="W112" s="348">
        <v>0</v>
      </c>
      <c r="X112" s="348">
        <v>0</v>
      </c>
      <c r="Y112" s="348">
        <v>0</v>
      </c>
      <c r="Z112" s="348">
        <v>0</v>
      </c>
      <c r="AA112" s="348">
        <v>0</v>
      </c>
      <c r="AB112" s="348">
        <v>0</v>
      </c>
      <c r="AC112" s="348">
        <v>0</v>
      </c>
      <c r="AD112" s="348">
        <v>0</v>
      </c>
      <c r="AE112" s="348">
        <v>0</v>
      </c>
      <c r="AF112" s="348">
        <v>0</v>
      </c>
      <c r="AG112" s="348">
        <v>0</v>
      </c>
      <c r="AH112" s="348">
        <v>0</v>
      </c>
      <c r="AI112" s="348">
        <v>0</v>
      </c>
      <c r="AJ112" s="348">
        <v>0</v>
      </c>
      <c r="AK112" s="348">
        <v>0</v>
      </c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</row>
    <row r="113" spans="2:256" s="10" customFormat="1" ht="24">
      <c r="B113" s="314"/>
      <c r="C113" s="314"/>
      <c r="D113" s="314"/>
      <c r="E113" s="305" t="s">
        <v>170</v>
      </c>
      <c r="F113" s="314"/>
      <c r="G113" s="324" t="s">
        <v>246</v>
      </c>
      <c r="H113" s="259">
        <v>0</v>
      </c>
      <c r="I113" s="348">
        <v>0</v>
      </c>
      <c r="J113" s="348">
        <v>0</v>
      </c>
      <c r="K113" s="348">
        <v>0</v>
      </c>
      <c r="L113" s="348">
        <v>0</v>
      </c>
      <c r="M113" s="348">
        <v>0</v>
      </c>
      <c r="N113" s="348">
        <v>0</v>
      </c>
      <c r="O113" s="348">
        <v>0</v>
      </c>
      <c r="P113" s="348">
        <v>0</v>
      </c>
      <c r="Q113" s="348">
        <v>0</v>
      </c>
      <c r="R113" s="348">
        <v>0</v>
      </c>
      <c r="S113" s="348">
        <v>0</v>
      </c>
      <c r="T113" s="348">
        <v>0</v>
      </c>
      <c r="U113" s="348">
        <v>0</v>
      </c>
      <c r="V113" s="348">
        <v>0</v>
      </c>
      <c r="W113" s="348">
        <v>0</v>
      </c>
      <c r="X113" s="348">
        <v>0</v>
      </c>
      <c r="Y113" s="348">
        <v>0</v>
      </c>
      <c r="Z113" s="348">
        <v>0</v>
      </c>
      <c r="AA113" s="348">
        <v>0</v>
      </c>
      <c r="AB113" s="348">
        <v>0</v>
      </c>
      <c r="AC113" s="348">
        <v>0</v>
      </c>
      <c r="AD113" s="348">
        <v>0</v>
      </c>
      <c r="AE113" s="348">
        <v>0</v>
      </c>
      <c r="AF113" s="348">
        <v>0</v>
      </c>
      <c r="AG113" s="348">
        <v>0</v>
      </c>
      <c r="AH113" s="348">
        <v>0</v>
      </c>
      <c r="AI113" s="348">
        <v>0</v>
      </c>
      <c r="AJ113" s="348">
        <v>0</v>
      </c>
      <c r="AK113" s="348">
        <v>0</v>
      </c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</row>
    <row r="114" spans="2:256" s="10" customFormat="1" ht="12.95" customHeight="1">
      <c r="B114" s="314"/>
      <c r="C114" s="314"/>
      <c r="D114" s="314"/>
      <c r="E114" s="305" t="s">
        <v>180</v>
      </c>
      <c r="F114" s="314"/>
      <c r="G114" s="323" t="s">
        <v>247</v>
      </c>
      <c r="H114" s="259">
        <v>0</v>
      </c>
      <c r="I114" s="348">
        <v>0</v>
      </c>
      <c r="J114" s="348">
        <v>0</v>
      </c>
      <c r="K114" s="348">
        <v>0</v>
      </c>
      <c r="L114" s="348">
        <v>0</v>
      </c>
      <c r="M114" s="348">
        <v>0</v>
      </c>
      <c r="N114" s="348">
        <v>0</v>
      </c>
      <c r="O114" s="348">
        <v>0</v>
      </c>
      <c r="P114" s="348">
        <v>0</v>
      </c>
      <c r="Q114" s="348">
        <v>0</v>
      </c>
      <c r="R114" s="348">
        <v>0</v>
      </c>
      <c r="S114" s="348">
        <v>0</v>
      </c>
      <c r="T114" s="348">
        <v>0</v>
      </c>
      <c r="U114" s="348">
        <v>0</v>
      </c>
      <c r="V114" s="348">
        <v>0</v>
      </c>
      <c r="W114" s="348">
        <v>0</v>
      </c>
      <c r="X114" s="348">
        <v>0</v>
      </c>
      <c r="Y114" s="348">
        <v>0</v>
      </c>
      <c r="Z114" s="348">
        <v>0</v>
      </c>
      <c r="AA114" s="348">
        <v>0</v>
      </c>
      <c r="AB114" s="348">
        <v>0</v>
      </c>
      <c r="AC114" s="348">
        <v>0</v>
      </c>
      <c r="AD114" s="348">
        <v>0</v>
      </c>
      <c r="AE114" s="348">
        <v>0</v>
      </c>
      <c r="AF114" s="348">
        <v>0</v>
      </c>
      <c r="AG114" s="348">
        <v>0</v>
      </c>
      <c r="AH114" s="348">
        <v>0</v>
      </c>
      <c r="AI114" s="348">
        <v>0</v>
      </c>
      <c r="AJ114" s="348">
        <v>0</v>
      </c>
      <c r="AK114" s="348">
        <v>0</v>
      </c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</row>
    <row r="115" spans="2:256" s="10" customFormat="1" ht="30">
      <c r="B115" s="314"/>
      <c r="C115" s="314"/>
      <c r="D115" s="305" t="s">
        <v>170</v>
      </c>
      <c r="E115" s="314"/>
      <c r="F115" s="314"/>
      <c r="G115" s="325" t="s">
        <v>248</v>
      </c>
      <c r="H115" s="259">
        <v>0</v>
      </c>
      <c r="I115" s="348">
        <v>0</v>
      </c>
      <c r="J115" s="348">
        <v>0</v>
      </c>
      <c r="K115" s="348">
        <v>0</v>
      </c>
      <c r="L115" s="348">
        <v>0</v>
      </c>
      <c r="M115" s="348">
        <v>0</v>
      </c>
      <c r="N115" s="348">
        <v>0</v>
      </c>
      <c r="O115" s="348">
        <v>0</v>
      </c>
      <c r="P115" s="348">
        <v>0</v>
      </c>
      <c r="Q115" s="348">
        <v>0</v>
      </c>
      <c r="R115" s="348">
        <v>0</v>
      </c>
      <c r="S115" s="348">
        <v>0</v>
      </c>
      <c r="T115" s="348">
        <v>0</v>
      </c>
      <c r="U115" s="348">
        <v>0</v>
      </c>
      <c r="V115" s="348">
        <v>0</v>
      </c>
      <c r="W115" s="348">
        <v>0</v>
      </c>
      <c r="X115" s="348">
        <v>0</v>
      </c>
      <c r="Y115" s="348">
        <v>0</v>
      </c>
      <c r="Z115" s="348">
        <v>0</v>
      </c>
      <c r="AA115" s="348">
        <v>0</v>
      </c>
      <c r="AB115" s="348">
        <v>0</v>
      </c>
      <c r="AC115" s="348">
        <v>0</v>
      </c>
      <c r="AD115" s="348">
        <v>0</v>
      </c>
      <c r="AE115" s="348">
        <v>0</v>
      </c>
      <c r="AF115" s="348">
        <v>0</v>
      </c>
      <c r="AG115" s="348">
        <v>0</v>
      </c>
      <c r="AH115" s="348">
        <v>0</v>
      </c>
      <c r="AI115" s="348">
        <v>0</v>
      </c>
      <c r="AJ115" s="348">
        <v>0</v>
      </c>
      <c r="AK115" s="348">
        <v>0</v>
      </c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</row>
    <row r="116" spans="2:256" s="10" customFormat="1">
      <c r="B116" s="314"/>
      <c r="C116" s="314"/>
      <c r="D116" s="316" t="s">
        <v>156</v>
      </c>
      <c r="E116" s="314"/>
      <c r="F116" s="314"/>
      <c r="G116" s="325" t="s">
        <v>249</v>
      </c>
      <c r="H116" s="113">
        <f>H117+H118</f>
        <v>0</v>
      </c>
      <c r="I116" s="114">
        <f t="shared" ref="I116:Y116" si="47">I117+I118</f>
        <v>0</v>
      </c>
      <c r="J116" s="114">
        <f t="shared" si="47"/>
        <v>0</v>
      </c>
      <c r="K116" s="114">
        <f t="shared" si="47"/>
        <v>0</v>
      </c>
      <c r="L116" s="114">
        <f t="shared" si="47"/>
        <v>0</v>
      </c>
      <c r="M116" s="114">
        <f t="shared" si="47"/>
        <v>0</v>
      </c>
      <c r="N116" s="114">
        <f t="shared" si="47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7"/>
        <v>0</v>
      </c>
      <c r="Z116" s="114">
        <f t="shared" ref="Z116:AK116" si="48">Z117+Z118</f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  <c r="AF116" s="114">
        <f t="shared" si="48"/>
        <v>0</v>
      </c>
      <c r="AG116" s="114">
        <f t="shared" si="48"/>
        <v>0</v>
      </c>
      <c r="AH116" s="114">
        <f t="shared" si="48"/>
        <v>0</v>
      </c>
      <c r="AI116" s="114">
        <f t="shared" si="48"/>
        <v>0</v>
      </c>
      <c r="AJ116" s="114">
        <f t="shared" si="48"/>
        <v>0</v>
      </c>
      <c r="AK116" s="114">
        <f t="shared" si="48"/>
        <v>0</v>
      </c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  <c r="IU116" s="9"/>
      <c r="IV116" s="9"/>
    </row>
    <row r="117" spans="2:256" s="10" customFormat="1" ht="24">
      <c r="B117" s="314"/>
      <c r="C117" s="314"/>
      <c r="D117" s="314"/>
      <c r="E117" s="316" t="s">
        <v>150</v>
      </c>
      <c r="F117" s="314"/>
      <c r="G117" s="324" t="s">
        <v>250</v>
      </c>
      <c r="H117" s="259">
        <v>0</v>
      </c>
      <c r="I117" s="348">
        <v>0</v>
      </c>
      <c r="J117" s="348">
        <v>0</v>
      </c>
      <c r="K117" s="348">
        <v>0</v>
      </c>
      <c r="L117" s="348">
        <v>0</v>
      </c>
      <c r="M117" s="348">
        <v>0</v>
      </c>
      <c r="N117" s="348">
        <v>0</v>
      </c>
      <c r="O117" s="348">
        <v>0</v>
      </c>
      <c r="P117" s="348">
        <v>0</v>
      </c>
      <c r="Q117" s="348">
        <v>0</v>
      </c>
      <c r="R117" s="348">
        <v>0</v>
      </c>
      <c r="S117" s="348">
        <v>0</v>
      </c>
      <c r="T117" s="348">
        <v>0</v>
      </c>
      <c r="U117" s="348">
        <v>0</v>
      </c>
      <c r="V117" s="348">
        <v>0</v>
      </c>
      <c r="W117" s="348">
        <v>0</v>
      </c>
      <c r="X117" s="348">
        <v>0</v>
      </c>
      <c r="Y117" s="348">
        <v>0</v>
      </c>
      <c r="Z117" s="348">
        <v>0</v>
      </c>
      <c r="AA117" s="348">
        <v>0</v>
      </c>
      <c r="AB117" s="348">
        <v>0</v>
      </c>
      <c r="AC117" s="348">
        <v>0</v>
      </c>
      <c r="AD117" s="348">
        <v>0</v>
      </c>
      <c r="AE117" s="348">
        <v>0</v>
      </c>
      <c r="AF117" s="348">
        <v>0</v>
      </c>
      <c r="AG117" s="348">
        <v>0</v>
      </c>
      <c r="AH117" s="348">
        <v>0</v>
      </c>
      <c r="AI117" s="348">
        <v>0</v>
      </c>
      <c r="AJ117" s="348">
        <v>0</v>
      </c>
      <c r="AK117" s="348">
        <v>0</v>
      </c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</row>
    <row r="118" spans="2:256" s="10" customFormat="1" ht="12">
      <c r="B118" s="314"/>
      <c r="C118" s="314"/>
      <c r="D118" s="314"/>
      <c r="E118" s="318">
        <v>99</v>
      </c>
      <c r="F118" s="314"/>
      <c r="G118" s="324" t="s">
        <v>251</v>
      </c>
      <c r="H118" s="259">
        <v>0</v>
      </c>
      <c r="I118" s="348">
        <v>0</v>
      </c>
      <c r="J118" s="348">
        <v>0</v>
      </c>
      <c r="K118" s="348">
        <v>0</v>
      </c>
      <c r="L118" s="348">
        <v>0</v>
      </c>
      <c r="M118" s="348">
        <v>0</v>
      </c>
      <c r="N118" s="348">
        <v>0</v>
      </c>
      <c r="O118" s="348">
        <v>0</v>
      </c>
      <c r="P118" s="348">
        <v>0</v>
      </c>
      <c r="Q118" s="348">
        <v>0</v>
      </c>
      <c r="R118" s="348">
        <v>0</v>
      </c>
      <c r="S118" s="348">
        <v>0</v>
      </c>
      <c r="T118" s="348">
        <v>0</v>
      </c>
      <c r="U118" s="348">
        <v>0</v>
      </c>
      <c r="V118" s="348">
        <v>0</v>
      </c>
      <c r="W118" s="348">
        <v>0</v>
      </c>
      <c r="X118" s="348">
        <v>0</v>
      </c>
      <c r="Y118" s="348">
        <v>0</v>
      </c>
      <c r="Z118" s="348">
        <v>0</v>
      </c>
      <c r="AA118" s="348">
        <v>0</v>
      </c>
      <c r="AB118" s="348">
        <v>0</v>
      </c>
      <c r="AC118" s="348">
        <v>0</v>
      </c>
      <c r="AD118" s="348">
        <v>0</v>
      </c>
      <c r="AE118" s="348">
        <v>0</v>
      </c>
      <c r="AF118" s="348">
        <v>0</v>
      </c>
      <c r="AG118" s="348">
        <v>0</v>
      </c>
      <c r="AH118" s="348">
        <v>0</v>
      </c>
      <c r="AI118" s="348">
        <v>0</v>
      </c>
      <c r="AJ118" s="348">
        <v>0</v>
      </c>
      <c r="AK118" s="348">
        <v>0</v>
      </c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</row>
    <row r="119" spans="2:256" s="10" customFormat="1" ht="12.95" customHeight="1">
      <c r="B119" s="316" t="s">
        <v>156</v>
      </c>
      <c r="C119" s="314"/>
      <c r="D119" s="314"/>
      <c r="E119" s="314"/>
      <c r="F119" s="314"/>
      <c r="G119" s="326" t="s">
        <v>6</v>
      </c>
      <c r="H119" s="118">
        <f>H120+H133+H152</f>
        <v>0</v>
      </c>
      <c r="I119" s="139">
        <f t="shared" ref="I119:Y119" si="49">I120+I133+I152</f>
        <v>0</v>
      </c>
      <c r="J119" s="139">
        <f t="shared" si="49"/>
        <v>0</v>
      </c>
      <c r="K119" s="139">
        <f t="shared" si="49"/>
        <v>0</v>
      </c>
      <c r="L119" s="139">
        <f t="shared" si="49"/>
        <v>0</v>
      </c>
      <c r="M119" s="139">
        <f t="shared" si="49"/>
        <v>0</v>
      </c>
      <c r="N119" s="139">
        <f t="shared" si="49"/>
        <v>0</v>
      </c>
      <c r="O119" s="139">
        <f t="shared" si="49"/>
        <v>0</v>
      </c>
      <c r="P119" s="139">
        <f t="shared" si="49"/>
        <v>0</v>
      </c>
      <c r="Q119" s="139">
        <f t="shared" si="49"/>
        <v>0</v>
      </c>
      <c r="R119" s="139">
        <f t="shared" si="49"/>
        <v>0</v>
      </c>
      <c r="S119" s="139">
        <f t="shared" si="49"/>
        <v>0</v>
      </c>
      <c r="T119" s="139">
        <f t="shared" si="49"/>
        <v>0</v>
      </c>
      <c r="U119" s="139">
        <f t="shared" si="49"/>
        <v>0</v>
      </c>
      <c r="V119" s="139">
        <f t="shared" si="49"/>
        <v>0</v>
      </c>
      <c r="W119" s="139">
        <f t="shared" si="49"/>
        <v>0</v>
      </c>
      <c r="X119" s="139">
        <f t="shared" si="49"/>
        <v>0</v>
      </c>
      <c r="Y119" s="139">
        <f t="shared" si="49"/>
        <v>0</v>
      </c>
      <c r="Z119" s="139">
        <f t="shared" ref="Z119:AK119" si="50">Z120+Z133+Z152</f>
        <v>0</v>
      </c>
      <c r="AA119" s="139">
        <f t="shared" si="50"/>
        <v>0</v>
      </c>
      <c r="AB119" s="139">
        <f t="shared" si="50"/>
        <v>0</v>
      </c>
      <c r="AC119" s="139">
        <f t="shared" si="50"/>
        <v>0</v>
      </c>
      <c r="AD119" s="139">
        <f t="shared" si="50"/>
        <v>0</v>
      </c>
      <c r="AE119" s="139">
        <f t="shared" si="50"/>
        <v>0</v>
      </c>
      <c r="AF119" s="139">
        <f t="shared" si="50"/>
        <v>0</v>
      </c>
      <c r="AG119" s="139">
        <f t="shared" si="50"/>
        <v>0</v>
      </c>
      <c r="AH119" s="139">
        <f t="shared" si="50"/>
        <v>0</v>
      </c>
      <c r="AI119" s="139">
        <f t="shared" si="50"/>
        <v>0</v>
      </c>
      <c r="AJ119" s="139">
        <f t="shared" si="50"/>
        <v>0</v>
      </c>
      <c r="AK119" s="139">
        <f t="shared" si="50"/>
        <v>0</v>
      </c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</row>
    <row r="120" spans="2:256" s="10" customFormat="1" ht="12.95" customHeight="1">
      <c r="B120" s="314"/>
      <c r="C120" s="305" t="s">
        <v>150</v>
      </c>
      <c r="D120" s="314"/>
      <c r="E120" s="314"/>
      <c r="F120" s="314"/>
      <c r="G120" s="327" t="s">
        <v>252</v>
      </c>
      <c r="H120" s="112">
        <f>H121+H122+H123+H124+H125+H126+H127+H128+H129+H130+H131+H132</f>
        <v>0</v>
      </c>
      <c r="I120" s="138">
        <f t="shared" ref="I120:Y120" si="51">I121+I122+I123+I124+I125+I126+I127+I128+I129+I130+I131+I132</f>
        <v>0</v>
      </c>
      <c r="J120" s="138">
        <f t="shared" si="51"/>
        <v>0</v>
      </c>
      <c r="K120" s="138">
        <f t="shared" si="51"/>
        <v>0</v>
      </c>
      <c r="L120" s="138">
        <f t="shared" si="51"/>
        <v>0</v>
      </c>
      <c r="M120" s="138">
        <f t="shared" si="51"/>
        <v>0</v>
      </c>
      <c r="N120" s="138">
        <f t="shared" si="51"/>
        <v>0</v>
      </c>
      <c r="O120" s="138">
        <f t="shared" si="51"/>
        <v>0</v>
      </c>
      <c r="P120" s="138">
        <f t="shared" si="51"/>
        <v>0</v>
      </c>
      <c r="Q120" s="138">
        <f t="shared" si="51"/>
        <v>0</v>
      </c>
      <c r="R120" s="138">
        <f t="shared" si="51"/>
        <v>0</v>
      </c>
      <c r="S120" s="138">
        <f t="shared" si="51"/>
        <v>0</v>
      </c>
      <c r="T120" s="138">
        <f t="shared" si="51"/>
        <v>0</v>
      </c>
      <c r="U120" s="138">
        <f t="shared" si="51"/>
        <v>0</v>
      </c>
      <c r="V120" s="138">
        <f t="shared" si="51"/>
        <v>0</v>
      </c>
      <c r="W120" s="138">
        <f t="shared" si="51"/>
        <v>0</v>
      </c>
      <c r="X120" s="138">
        <f t="shared" si="51"/>
        <v>0</v>
      </c>
      <c r="Y120" s="138">
        <f t="shared" si="51"/>
        <v>0</v>
      </c>
      <c r="Z120" s="138">
        <f t="shared" ref="Z120:AK120" si="52">Z121+Z122+Z123+Z124+Z125+Z126+Z127+Z128+Z129+Z130+Z131+Z132</f>
        <v>0</v>
      </c>
      <c r="AA120" s="138">
        <f t="shared" si="52"/>
        <v>0</v>
      </c>
      <c r="AB120" s="138">
        <f t="shared" si="52"/>
        <v>0</v>
      </c>
      <c r="AC120" s="138">
        <f t="shared" si="52"/>
        <v>0</v>
      </c>
      <c r="AD120" s="138">
        <f t="shared" si="52"/>
        <v>0</v>
      </c>
      <c r="AE120" s="138">
        <f t="shared" si="52"/>
        <v>0</v>
      </c>
      <c r="AF120" s="138">
        <f t="shared" si="52"/>
        <v>0</v>
      </c>
      <c r="AG120" s="138">
        <f t="shared" si="52"/>
        <v>0</v>
      </c>
      <c r="AH120" s="138">
        <f t="shared" si="52"/>
        <v>0</v>
      </c>
      <c r="AI120" s="138">
        <f t="shared" si="52"/>
        <v>0</v>
      </c>
      <c r="AJ120" s="138">
        <f t="shared" si="52"/>
        <v>0</v>
      </c>
      <c r="AK120" s="138">
        <f t="shared" si="52"/>
        <v>0</v>
      </c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</row>
    <row r="121" spans="2:256" s="10" customFormat="1" ht="12.95" customHeight="1">
      <c r="B121" s="314"/>
      <c r="C121" s="314"/>
      <c r="D121" s="305" t="s">
        <v>150</v>
      </c>
      <c r="E121" s="314"/>
      <c r="F121" s="314"/>
      <c r="G121" s="117" t="s">
        <v>253</v>
      </c>
      <c r="H121" s="274">
        <v>0</v>
      </c>
      <c r="I121" s="346">
        <v>0</v>
      </c>
      <c r="J121" s="346">
        <v>0</v>
      </c>
      <c r="K121" s="346">
        <v>0</v>
      </c>
      <c r="L121" s="346">
        <v>0</v>
      </c>
      <c r="M121" s="346">
        <v>0</v>
      </c>
      <c r="N121" s="346">
        <v>0</v>
      </c>
      <c r="O121" s="346">
        <v>0</v>
      </c>
      <c r="P121" s="346">
        <v>0</v>
      </c>
      <c r="Q121" s="346">
        <v>0</v>
      </c>
      <c r="R121" s="346">
        <v>0</v>
      </c>
      <c r="S121" s="346">
        <v>0</v>
      </c>
      <c r="T121" s="346">
        <v>0</v>
      </c>
      <c r="U121" s="346">
        <v>0</v>
      </c>
      <c r="V121" s="346">
        <v>0</v>
      </c>
      <c r="W121" s="346">
        <v>0</v>
      </c>
      <c r="X121" s="346">
        <v>0</v>
      </c>
      <c r="Y121" s="346">
        <v>0</v>
      </c>
      <c r="Z121" s="346">
        <v>0</v>
      </c>
      <c r="AA121" s="346">
        <v>0</v>
      </c>
      <c r="AB121" s="346">
        <v>0</v>
      </c>
      <c r="AC121" s="346">
        <v>0</v>
      </c>
      <c r="AD121" s="346">
        <v>0</v>
      </c>
      <c r="AE121" s="346">
        <v>0</v>
      </c>
      <c r="AF121" s="346">
        <v>0</v>
      </c>
      <c r="AG121" s="346">
        <v>0</v>
      </c>
      <c r="AH121" s="346">
        <v>0</v>
      </c>
      <c r="AI121" s="346">
        <v>0</v>
      </c>
      <c r="AJ121" s="346">
        <v>0</v>
      </c>
      <c r="AK121" s="346">
        <v>0</v>
      </c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</row>
    <row r="122" spans="2:256" s="10" customFormat="1" ht="12.95" customHeight="1">
      <c r="B122" s="314"/>
      <c r="C122" s="314"/>
      <c r="D122" s="305" t="s">
        <v>152</v>
      </c>
      <c r="E122" s="314"/>
      <c r="F122" s="314"/>
      <c r="G122" s="117" t="s">
        <v>254</v>
      </c>
      <c r="H122" s="274">
        <v>0</v>
      </c>
      <c r="I122" s="346">
        <v>0</v>
      </c>
      <c r="J122" s="346">
        <v>0</v>
      </c>
      <c r="K122" s="346">
        <v>0</v>
      </c>
      <c r="L122" s="346">
        <v>0</v>
      </c>
      <c r="M122" s="346">
        <v>0</v>
      </c>
      <c r="N122" s="346">
        <v>0</v>
      </c>
      <c r="O122" s="346">
        <v>0</v>
      </c>
      <c r="P122" s="346">
        <v>0</v>
      </c>
      <c r="Q122" s="346">
        <v>0</v>
      </c>
      <c r="R122" s="346">
        <v>0</v>
      </c>
      <c r="S122" s="346">
        <v>0</v>
      </c>
      <c r="T122" s="346">
        <v>0</v>
      </c>
      <c r="U122" s="346">
        <v>0</v>
      </c>
      <c r="V122" s="346">
        <v>0</v>
      </c>
      <c r="W122" s="346">
        <v>0</v>
      </c>
      <c r="X122" s="346">
        <v>0</v>
      </c>
      <c r="Y122" s="346">
        <v>0</v>
      </c>
      <c r="Z122" s="346">
        <v>0</v>
      </c>
      <c r="AA122" s="346">
        <v>0</v>
      </c>
      <c r="AB122" s="346">
        <v>0</v>
      </c>
      <c r="AC122" s="346">
        <v>0</v>
      </c>
      <c r="AD122" s="346">
        <v>0</v>
      </c>
      <c r="AE122" s="346">
        <v>0</v>
      </c>
      <c r="AF122" s="346">
        <v>0</v>
      </c>
      <c r="AG122" s="346">
        <v>0</v>
      </c>
      <c r="AH122" s="346">
        <v>0</v>
      </c>
      <c r="AI122" s="346">
        <v>0</v>
      </c>
      <c r="AJ122" s="346">
        <v>0</v>
      </c>
      <c r="AK122" s="346">
        <v>0</v>
      </c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</row>
    <row r="123" spans="2:256" s="10" customFormat="1" ht="12.95" customHeight="1">
      <c r="B123" s="314"/>
      <c r="C123" s="314"/>
      <c r="D123" s="305" t="s">
        <v>153</v>
      </c>
      <c r="E123" s="314"/>
      <c r="F123" s="314"/>
      <c r="G123" s="117" t="s">
        <v>255</v>
      </c>
      <c r="H123" s="274">
        <v>0</v>
      </c>
      <c r="I123" s="346">
        <v>0</v>
      </c>
      <c r="J123" s="346">
        <v>0</v>
      </c>
      <c r="K123" s="346">
        <v>0</v>
      </c>
      <c r="L123" s="346">
        <v>0</v>
      </c>
      <c r="M123" s="346">
        <v>0</v>
      </c>
      <c r="N123" s="346">
        <v>0</v>
      </c>
      <c r="O123" s="346">
        <v>0</v>
      </c>
      <c r="P123" s="346">
        <v>0</v>
      </c>
      <c r="Q123" s="346">
        <v>0</v>
      </c>
      <c r="R123" s="346">
        <v>0</v>
      </c>
      <c r="S123" s="346">
        <v>0</v>
      </c>
      <c r="T123" s="346">
        <v>0</v>
      </c>
      <c r="U123" s="346">
        <v>0</v>
      </c>
      <c r="V123" s="346">
        <v>0</v>
      </c>
      <c r="W123" s="346">
        <v>0</v>
      </c>
      <c r="X123" s="346">
        <v>0</v>
      </c>
      <c r="Y123" s="346">
        <v>0</v>
      </c>
      <c r="Z123" s="346">
        <v>0</v>
      </c>
      <c r="AA123" s="346">
        <v>0</v>
      </c>
      <c r="AB123" s="346">
        <v>0</v>
      </c>
      <c r="AC123" s="346">
        <v>0</v>
      </c>
      <c r="AD123" s="346">
        <v>0</v>
      </c>
      <c r="AE123" s="346">
        <v>0</v>
      </c>
      <c r="AF123" s="346">
        <v>0</v>
      </c>
      <c r="AG123" s="346">
        <v>0</v>
      </c>
      <c r="AH123" s="346">
        <v>0</v>
      </c>
      <c r="AI123" s="346">
        <v>0</v>
      </c>
      <c r="AJ123" s="346">
        <v>0</v>
      </c>
      <c r="AK123" s="346">
        <v>0</v>
      </c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</row>
    <row r="124" spans="2:256" s="10" customFormat="1" ht="12.95" customHeight="1">
      <c r="B124" s="314"/>
      <c r="C124" s="314"/>
      <c r="D124" s="305" t="s">
        <v>154</v>
      </c>
      <c r="E124" s="314"/>
      <c r="F124" s="314"/>
      <c r="G124" s="117" t="s">
        <v>256</v>
      </c>
      <c r="H124" s="274">
        <v>0</v>
      </c>
      <c r="I124" s="346">
        <v>0</v>
      </c>
      <c r="J124" s="346">
        <v>0</v>
      </c>
      <c r="K124" s="346">
        <v>0</v>
      </c>
      <c r="L124" s="346">
        <v>0</v>
      </c>
      <c r="M124" s="346">
        <v>0</v>
      </c>
      <c r="N124" s="346">
        <v>0</v>
      </c>
      <c r="O124" s="346">
        <v>0</v>
      </c>
      <c r="P124" s="346">
        <v>0</v>
      </c>
      <c r="Q124" s="346">
        <v>0</v>
      </c>
      <c r="R124" s="346">
        <v>0</v>
      </c>
      <c r="S124" s="346">
        <v>0</v>
      </c>
      <c r="T124" s="346">
        <v>0</v>
      </c>
      <c r="U124" s="346">
        <v>0</v>
      </c>
      <c r="V124" s="346">
        <v>0</v>
      </c>
      <c r="W124" s="346">
        <v>0</v>
      </c>
      <c r="X124" s="346">
        <v>0</v>
      </c>
      <c r="Y124" s="346">
        <v>0</v>
      </c>
      <c r="Z124" s="346">
        <v>0</v>
      </c>
      <c r="AA124" s="346">
        <v>0</v>
      </c>
      <c r="AB124" s="346">
        <v>0</v>
      </c>
      <c r="AC124" s="346">
        <v>0</v>
      </c>
      <c r="AD124" s="346">
        <v>0</v>
      </c>
      <c r="AE124" s="346">
        <v>0</v>
      </c>
      <c r="AF124" s="346">
        <v>0</v>
      </c>
      <c r="AG124" s="346">
        <v>0</v>
      </c>
      <c r="AH124" s="346">
        <v>0</v>
      </c>
      <c r="AI124" s="346">
        <v>0</v>
      </c>
      <c r="AJ124" s="346">
        <v>0</v>
      </c>
      <c r="AK124" s="346">
        <v>0</v>
      </c>
      <c r="IE124" s="9"/>
      <c r="IF124" s="9"/>
      <c r="IG124" s="9"/>
      <c r="IH124" s="9"/>
      <c r="II124" s="9"/>
      <c r="IJ124" s="9"/>
      <c r="IK124" s="9"/>
      <c r="IL124" s="9"/>
      <c r="IM124" s="9"/>
      <c r="IN124" s="9"/>
      <c r="IO124" s="9"/>
      <c r="IP124" s="9"/>
      <c r="IQ124" s="9"/>
      <c r="IR124" s="9"/>
      <c r="IS124" s="9"/>
      <c r="IT124" s="9"/>
      <c r="IU124" s="9"/>
      <c r="IV124" s="9"/>
    </row>
    <row r="125" spans="2:256" s="10" customFormat="1" ht="12.95" customHeight="1">
      <c r="B125" s="314"/>
      <c r="C125" s="314"/>
      <c r="D125" s="305" t="s">
        <v>155</v>
      </c>
      <c r="E125" s="314"/>
      <c r="F125" s="314"/>
      <c r="G125" s="116" t="s">
        <v>257</v>
      </c>
      <c r="H125" s="274">
        <v>0</v>
      </c>
      <c r="I125" s="346">
        <v>0</v>
      </c>
      <c r="J125" s="346">
        <v>0</v>
      </c>
      <c r="K125" s="346">
        <v>0</v>
      </c>
      <c r="L125" s="346">
        <v>0</v>
      </c>
      <c r="M125" s="346">
        <v>0</v>
      </c>
      <c r="N125" s="346">
        <v>0</v>
      </c>
      <c r="O125" s="346">
        <v>0</v>
      </c>
      <c r="P125" s="346">
        <v>0</v>
      </c>
      <c r="Q125" s="346">
        <v>0</v>
      </c>
      <c r="R125" s="346">
        <v>0</v>
      </c>
      <c r="S125" s="346">
        <v>0</v>
      </c>
      <c r="T125" s="346">
        <v>0</v>
      </c>
      <c r="U125" s="346">
        <v>0</v>
      </c>
      <c r="V125" s="346">
        <v>0</v>
      </c>
      <c r="W125" s="346">
        <v>0</v>
      </c>
      <c r="X125" s="346">
        <v>0</v>
      </c>
      <c r="Y125" s="346">
        <v>0</v>
      </c>
      <c r="Z125" s="346">
        <v>0</v>
      </c>
      <c r="AA125" s="346">
        <v>0</v>
      </c>
      <c r="AB125" s="346">
        <v>0</v>
      </c>
      <c r="AC125" s="346">
        <v>0</v>
      </c>
      <c r="AD125" s="346">
        <v>0</v>
      </c>
      <c r="AE125" s="346">
        <v>0</v>
      </c>
      <c r="AF125" s="346">
        <v>0</v>
      </c>
      <c r="AG125" s="346">
        <v>0</v>
      </c>
      <c r="AH125" s="346">
        <v>0</v>
      </c>
      <c r="AI125" s="346">
        <v>0</v>
      </c>
      <c r="AJ125" s="346">
        <v>0</v>
      </c>
      <c r="AK125" s="346">
        <v>0</v>
      </c>
      <c r="IE125" s="9"/>
      <c r="IF125" s="9"/>
      <c r="IG125" s="9"/>
      <c r="IH125" s="9"/>
      <c r="II125" s="9"/>
      <c r="IJ125" s="9"/>
      <c r="IK125" s="9"/>
      <c r="IL125" s="9"/>
      <c r="IM125" s="9"/>
      <c r="IN125" s="9"/>
      <c r="IO125" s="9"/>
      <c r="IP125" s="9"/>
      <c r="IQ125" s="9"/>
      <c r="IR125" s="9"/>
      <c r="IS125" s="9"/>
      <c r="IT125" s="9"/>
      <c r="IU125" s="9"/>
      <c r="IV125" s="9"/>
    </row>
    <row r="126" spans="2:256" s="10" customFormat="1" ht="12.95" customHeight="1">
      <c r="B126" s="314"/>
      <c r="C126" s="314"/>
      <c r="D126" s="305" t="s">
        <v>170</v>
      </c>
      <c r="E126" s="314"/>
      <c r="F126" s="314"/>
      <c r="G126" s="117" t="s">
        <v>258</v>
      </c>
      <c r="H126" s="274">
        <v>0</v>
      </c>
      <c r="I126" s="346">
        <v>0</v>
      </c>
      <c r="J126" s="346">
        <v>0</v>
      </c>
      <c r="K126" s="346">
        <v>0</v>
      </c>
      <c r="L126" s="346">
        <v>0</v>
      </c>
      <c r="M126" s="346">
        <v>0</v>
      </c>
      <c r="N126" s="346">
        <v>0</v>
      </c>
      <c r="O126" s="346">
        <v>0</v>
      </c>
      <c r="P126" s="346">
        <v>0</v>
      </c>
      <c r="Q126" s="346">
        <v>0</v>
      </c>
      <c r="R126" s="346">
        <v>0</v>
      </c>
      <c r="S126" s="346">
        <v>0</v>
      </c>
      <c r="T126" s="346">
        <v>0</v>
      </c>
      <c r="U126" s="346">
        <v>0</v>
      </c>
      <c r="V126" s="346">
        <v>0</v>
      </c>
      <c r="W126" s="346">
        <v>0</v>
      </c>
      <c r="X126" s="346">
        <v>0</v>
      </c>
      <c r="Y126" s="346">
        <v>0</v>
      </c>
      <c r="Z126" s="346">
        <v>0</v>
      </c>
      <c r="AA126" s="346">
        <v>0</v>
      </c>
      <c r="AB126" s="346">
        <v>0</v>
      </c>
      <c r="AC126" s="346">
        <v>0</v>
      </c>
      <c r="AD126" s="346">
        <v>0</v>
      </c>
      <c r="AE126" s="346">
        <v>0</v>
      </c>
      <c r="AF126" s="346">
        <v>0</v>
      </c>
      <c r="AG126" s="346">
        <v>0</v>
      </c>
      <c r="AH126" s="346">
        <v>0</v>
      </c>
      <c r="AI126" s="346">
        <v>0</v>
      </c>
      <c r="AJ126" s="346">
        <v>0</v>
      </c>
      <c r="AK126" s="346">
        <v>0</v>
      </c>
      <c r="IE126" s="9"/>
      <c r="IF126" s="9"/>
      <c r="IG126" s="9"/>
      <c r="IH126" s="9"/>
      <c r="II126" s="9"/>
      <c r="IJ126" s="9"/>
      <c r="IK126" s="9"/>
      <c r="IL126" s="9"/>
      <c r="IM126" s="9"/>
      <c r="IN126" s="9"/>
      <c r="IO126" s="9"/>
      <c r="IP126" s="9"/>
      <c r="IQ126" s="9"/>
      <c r="IR126" s="9"/>
      <c r="IS126" s="9"/>
      <c r="IT126" s="9"/>
      <c r="IU126" s="9"/>
      <c r="IV126" s="9"/>
    </row>
    <row r="127" spans="2:256" s="10" customFormat="1" ht="12.95" customHeight="1">
      <c r="B127" s="314"/>
      <c r="C127" s="314"/>
      <c r="D127" s="305" t="s">
        <v>156</v>
      </c>
      <c r="E127" s="314"/>
      <c r="F127" s="314"/>
      <c r="G127" s="116" t="s">
        <v>259</v>
      </c>
      <c r="H127" s="274">
        <v>0</v>
      </c>
      <c r="I127" s="346">
        <v>0</v>
      </c>
      <c r="J127" s="346">
        <v>0</v>
      </c>
      <c r="K127" s="346">
        <v>0</v>
      </c>
      <c r="L127" s="346">
        <v>0</v>
      </c>
      <c r="M127" s="346">
        <v>0</v>
      </c>
      <c r="N127" s="346">
        <v>0</v>
      </c>
      <c r="O127" s="346">
        <v>0</v>
      </c>
      <c r="P127" s="346">
        <v>0</v>
      </c>
      <c r="Q127" s="346">
        <v>0</v>
      </c>
      <c r="R127" s="346">
        <v>0</v>
      </c>
      <c r="S127" s="346">
        <v>0</v>
      </c>
      <c r="T127" s="346">
        <v>0</v>
      </c>
      <c r="U127" s="346">
        <v>0</v>
      </c>
      <c r="V127" s="346">
        <v>0</v>
      </c>
      <c r="W127" s="346">
        <v>0</v>
      </c>
      <c r="X127" s="346">
        <v>0</v>
      </c>
      <c r="Y127" s="346">
        <v>0</v>
      </c>
      <c r="Z127" s="346">
        <v>0</v>
      </c>
      <c r="AA127" s="346">
        <v>0</v>
      </c>
      <c r="AB127" s="346">
        <v>0</v>
      </c>
      <c r="AC127" s="346">
        <v>0</v>
      </c>
      <c r="AD127" s="346">
        <v>0</v>
      </c>
      <c r="AE127" s="346">
        <v>0</v>
      </c>
      <c r="AF127" s="346">
        <v>0</v>
      </c>
      <c r="AG127" s="346">
        <v>0</v>
      </c>
      <c r="AH127" s="346">
        <v>0</v>
      </c>
      <c r="AI127" s="346">
        <v>0</v>
      </c>
      <c r="AJ127" s="346">
        <v>0</v>
      </c>
      <c r="AK127" s="346">
        <v>0</v>
      </c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9"/>
      <c r="IR127" s="9"/>
      <c r="IS127" s="9"/>
      <c r="IT127" s="9"/>
      <c r="IU127" s="9"/>
      <c r="IV127" s="9"/>
    </row>
    <row r="128" spans="2:256" s="10" customFormat="1" ht="12.95" customHeight="1">
      <c r="B128" s="314"/>
      <c r="C128" s="314"/>
      <c r="D128" s="305" t="s">
        <v>171</v>
      </c>
      <c r="E128" s="314"/>
      <c r="F128" s="314"/>
      <c r="G128" s="129" t="s">
        <v>260</v>
      </c>
      <c r="H128" s="274">
        <v>0</v>
      </c>
      <c r="I128" s="346">
        <v>0</v>
      </c>
      <c r="J128" s="346">
        <v>0</v>
      </c>
      <c r="K128" s="346">
        <v>0</v>
      </c>
      <c r="L128" s="346">
        <v>0</v>
      </c>
      <c r="M128" s="346">
        <v>0</v>
      </c>
      <c r="N128" s="346">
        <v>0</v>
      </c>
      <c r="O128" s="346">
        <v>0</v>
      </c>
      <c r="P128" s="346">
        <v>0</v>
      </c>
      <c r="Q128" s="346">
        <v>0</v>
      </c>
      <c r="R128" s="346">
        <v>0</v>
      </c>
      <c r="S128" s="346">
        <v>0</v>
      </c>
      <c r="T128" s="346">
        <v>0</v>
      </c>
      <c r="U128" s="346">
        <v>0</v>
      </c>
      <c r="V128" s="346">
        <v>0</v>
      </c>
      <c r="W128" s="346">
        <v>0</v>
      </c>
      <c r="X128" s="346">
        <v>0</v>
      </c>
      <c r="Y128" s="346">
        <v>0</v>
      </c>
      <c r="Z128" s="346">
        <v>0</v>
      </c>
      <c r="AA128" s="346">
        <v>0</v>
      </c>
      <c r="AB128" s="346">
        <v>0</v>
      </c>
      <c r="AC128" s="346">
        <v>0</v>
      </c>
      <c r="AD128" s="346">
        <v>0</v>
      </c>
      <c r="AE128" s="346">
        <v>0</v>
      </c>
      <c r="AF128" s="346">
        <v>0</v>
      </c>
      <c r="AG128" s="346">
        <v>0</v>
      </c>
      <c r="AH128" s="346">
        <v>0</v>
      </c>
      <c r="AI128" s="346">
        <v>0</v>
      </c>
      <c r="AJ128" s="346">
        <v>0</v>
      </c>
      <c r="AK128" s="346">
        <v>0</v>
      </c>
      <c r="IE128" s="9"/>
      <c r="IF128" s="9"/>
      <c r="IG128" s="9"/>
      <c r="IH128" s="9"/>
      <c r="II128" s="9"/>
      <c r="IJ128" s="9"/>
      <c r="IK128" s="9"/>
      <c r="IL128" s="9"/>
      <c r="IM128" s="9"/>
      <c r="IN128" s="9"/>
      <c r="IO128" s="9"/>
      <c r="IP128" s="9"/>
      <c r="IQ128" s="9"/>
      <c r="IR128" s="9"/>
      <c r="IS128" s="9"/>
      <c r="IT128" s="9"/>
      <c r="IU128" s="9"/>
      <c r="IV128" s="9"/>
    </row>
    <row r="129" spans="2:256" s="10" customFormat="1" ht="12.95" customHeight="1">
      <c r="B129" s="314"/>
      <c r="C129" s="314"/>
      <c r="D129" s="305" t="s">
        <v>321</v>
      </c>
      <c r="E129" s="314"/>
      <c r="F129" s="314"/>
      <c r="G129" s="177" t="s">
        <v>261</v>
      </c>
      <c r="H129" s="274">
        <v>0</v>
      </c>
      <c r="I129" s="346">
        <v>0</v>
      </c>
      <c r="J129" s="346">
        <v>0</v>
      </c>
      <c r="K129" s="346">
        <v>0</v>
      </c>
      <c r="L129" s="346">
        <v>0</v>
      </c>
      <c r="M129" s="346">
        <v>0</v>
      </c>
      <c r="N129" s="346">
        <v>0</v>
      </c>
      <c r="O129" s="346">
        <v>0</v>
      </c>
      <c r="P129" s="346">
        <v>0</v>
      </c>
      <c r="Q129" s="346">
        <v>0</v>
      </c>
      <c r="R129" s="346">
        <v>0</v>
      </c>
      <c r="S129" s="346">
        <v>0</v>
      </c>
      <c r="T129" s="346">
        <v>0</v>
      </c>
      <c r="U129" s="346">
        <v>0</v>
      </c>
      <c r="V129" s="346">
        <v>0</v>
      </c>
      <c r="W129" s="346">
        <v>0</v>
      </c>
      <c r="X129" s="346">
        <v>0</v>
      </c>
      <c r="Y129" s="346">
        <v>0</v>
      </c>
      <c r="Z129" s="346">
        <v>0</v>
      </c>
      <c r="AA129" s="346">
        <v>0</v>
      </c>
      <c r="AB129" s="346">
        <v>0</v>
      </c>
      <c r="AC129" s="346">
        <v>0</v>
      </c>
      <c r="AD129" s="346">
        <v>0</v>
      </c>
      <c r="AE129" s="346">
        <v>0</v>
      </c>
      <c r="AF129" s="346">
        <v>0</v>
      </c>
      <c r="AG129" s="346">
        <v>0</v>
      </c>
      <c r="AH129" s="346">
        <v>0</v>
      </c>
      <c r="AI129" s="346">
        <v>0</v>
      </c>
      <c r="AJ129" s="346">
        <v>0</v>
      </c>
      <c r="AK129" s="346">
        <v>0</v>
      </c>
      <c r="IE129" s="9"/>
      <c r="IF129" s="9"/>
      <c r="IG129" s="9"/>
      <c r="IH129" s="9"/>
      <c r="II129" s="9"/>
      <c r="IJ129" s="9"/>
      <c r="IK129" s="9"/>
      <c r="IL129" s="9"/>
      <c r="IM129" s="9"/>
      <c r="IN129" s="9"/>
      <c r="IO129" s="9"/>
      <c r="IP129" s="9"/>
      <c r="IQ129" s="9"/>
      <c r="IR129" s="9"/>
      <c r="IS129" s="9"/>
      <c r="IT129" s="9"/>
      <c r="IU129" s="9"/>
      <c r="IV129" s="9"/>
    </row>
    <row r="130" spans="2:256" s="10" customFormat="1" ht="12.95" customHeight="1">
      <c r="B130" s="314"/>
      <c r="C130" s="314"/>
      <c r="D130" s="305" t="s">
        <v>322</v>
      </c>
      <c r="E130" s="314"/>
      <c r="F130" s="314"/>
      <c r="G130" s="116" t="s">
        <v>262</v>
      </c>
      <c r="H130" s="274">
        <v>0</v>
      </c>
      <c r="I130" s="346">
        <v>0</v>
      </c>
      <c r="J130" s="346">
        <v>0</v>
      </c>
      <c r="K130" s="346">
        <v>0</v>
      </c>
      <c r="L130" s="346">
        <v>0</v>
      </c>
      <c r="M130" s="346">
        <v>0</v>
      </c>
      <c r="N130" s="346">
        <v>0</v>
      </c>
      <c r="O130" s="346">
        <v>0</v>
      </c>
      <c r="P130" s="346">
        <v>0</v>
      </c>
      <c r="Q130" s="346">
        <v>0</v>
      </c>
      <c r="R130" s="346">
        <v>0</v>
      </c>
      <c r="S130" s="346">
        <v>0</v>
      </c>
      <c r="T130" s="346">
        <v>0</v>
      </c>
      <c r="U130" s="346">
        <v>0</v>
      </c>
      <c r="V130" s="346">
        <v>0</v>
      </c>
      <c r="W130" s="346">
        <v>0</v>
      </c>
      <c r="X130" s="346">
        <v>0</v>
      </c>
      <c r="Y130" s="346">
        <v>0</v>
      </c>
      <c r="Z130" s="346">
        <v>0</v>
      </c>
      <c r="AA130" s="346">
        <v>0</v>
      </c>
      <c r="AB130" s="346">
        <v>0</v>
      </c>
      <c r="AC130" s="346">
        <v>0</v>
      </c>
      <c r="AD130" s="346">
        <v>0</v>
      </c>
      <c r="AE130" s="346">
        <v>0</v>
      </c>
      <c r="AF130" s="346">
        <v>0</v>
      </c>
      <c r="AG130" s="346">
        <v>0</v>
      </c>
      <c r="AH130" s="346">
        <v>0</v>
      </c>
      <c r="AI130" s="346">
        <v>0</v>
      </c>
      <c r="AJ130" s="346">
        <v>0</v>
      </c>
      <c r="AK130" s="346">
        <v>0</v>
      </c>
      <c r="IE130" s="9"/>
      <c r="IF130" s="9"/>
      <c r="IG130" s="9"/>
      <c r="IH130" s="9"/>
      <c r="II130" s="9"/>
      <c r="IJ130" s="9"/>
      <c r="IK130" s="9"/>
      <c r="IL130" s="9"/>
      <c r="IM130" s="9"/>
      <c r="IN130" s="9"/>
      <c r="IO130" s="9"/>
      <c r="IP130" s="9"/>
      <c r="IQ130" s="9"/>
      <c r="IR130" s="9"/>
      <c r="IS130" s="9"/>
      <c r="IT130" s="9"/>
      <c r="IU130" s="9"/>
      <c r="IV130" s="9"/>
    </row>
    <row r="131" spans="2:256" s="10" customFormat="1" ht="12.95" customHeight="1">
      <c r="B131" s="314"/>
      <c r="C131" s="314"/>
      <c r="D131" s="305" t="s">
        <v>323</v>
      </c>
      <c r="E131" s="314"/>
      <c r="F131" s="314"/>
      <c r="G131" s="117" t="s">
        <v>292</v>
      </c>
      <c r="H131" s="274">
        <v>0</v>
      </c>
      <c r="I131" s="346">
        <v>0</v>
      </c>
      <c r="J131" s="346">
        <v>0</v>
      </c>
      <c r="K131" s="346">
        <v>0</v>
      </c>
      <c r="L131" s="346">
        <v>0</v>
      </c>
      <c r="M131" s="346">
        <v>0</v>
      </c>
      <c r="N131" s="346">
        <v>0</v>
      </c>
      <c r="O131" s="346">
        <v>0</v>
      </c>
      <c r="P131" s="346">
        <v>0</v>
      </c>
      <c r="Q131" s="346">
        <v>0</v>
      </c>
      <c r="R131" s="346">
        <v>0</v>
      </c>
      <c r="S131" s="346">
        <v>0</v>
      </c>
      <c r="T131" s="346">
        <v>0</v>
      </c>
      <c r="U131" s="346">
        <v>0</v>
      </c>
      <c r="V131" s="346">
        <v>0</v>
      </c>
      <c r="W131" s="346">
        <v>0</v>
      </c>
      <c r="X131" s="346">
        <v>0</v>
      </c>
      <c r="Y131" s="346">
        <v>0</v>
      </c>
      <c r="Z131" s="346">
        <v>0</v>
      </c>
      <c r="AA131" s="346">
        <v>0</v>
      </c>
      <c r="AB131" s="346">
        <v>0</v>
      </c>
      <c r="AC131" s="346">
        <v>0</v>
      </c>
      <c r="AD131" s="346">
        <v>0</v>
      </c>
      <c r="AE131" s="346">
        <v>0</v>
      </c>
      <c r="AF131" s="346">
        <v>0</v>
      </c>
      <c r="AG131" s="346">
        <v>0</v>
      </c>
      <c r="AH131" s="346">
        <v>0</v>
      </c>
      <c r="AI131" s="346">
        <v>0</v>
      </c>
      <c r="AJ131" s="346">
        <v>0</v>
      </c>
      <c r="AK131" s="346">
        <v>0</v>
      </c>
      <c r="IE131" s="9"/>
      <c r="IF131" s="9"/>
      <c r="IG131" s="9"/>
      <c r="IH131" s="9"/>
      <c r="II131" s="9"/>
      <c r="IJ131" s="9"/>
      <c r="IK131" s="9"/>
      <c r="IL131" s="9"/>
      <c r="IM131" s="9"/>
      <c r="IN131" s="9"/>
      <c r="IO131" s="9"/>
      <c r="IP131" s="9"/>
      <c r="IQ131" s="9"/>
      <c r="IR131" s="9"/>
      <c r="IS131" s="9"/>
      <c r="IT131" s="9"/>
      <c r="IU131" s="9"/>
      <c r="IV131" s="9"/>
    </row>
    <row r="132" spans="2:256" s="10" customFormat="1" ht="12.95" customHeight="1">
      <c r="B132" s="314"/>
      <c r="C132" s="314"/>
      <c r="D132" s="318">
        <v>99</v>
      </c>
      <c r="E132" s="314"/>
      <c r="F132" s="314"/>
      <c r="G132" s="116" t="s">
        <v>293</v>
      </c>
      <c r="H132" s="274">
        <v>0</v>
      </c>
      <c r="I132" s="346">
        <v>0</v>
      </c>
      <c r="J132" s="346">
        <v>0</v>
      </c>
      <c r="K132" s="346">
        <v>0</v>
      </c>
      <c r="L132" s="346">
        <v>0</v>
      </c>
      <c r="M132" s="346">
        <v>0</v>
      </c>
      <c r="N132" s="346">
        <v>0</v>
      </c>
      <c r="O132" s="346">
        <v>0</v>
      </c>
      <c r="P132" s="346">
        <v>0</v>
      </c>
      <c r="Q132" s="346">
        <v>0</v>
      </c>
      <c r="R132" s="346">
        <v>0</v>
      </c>
      <c r="S132" s="346">
        <v>0</v>
      </c>
      <c r="T132" s="346">
        <v>0</v>
      </c>
      <c r="U132" s="346">
        <v>0</v>
      </c>
      <c r="V132" s="346">
        <v>0</v>
      </c>
      <c r="W132" s="346">
        <v>0</v>
      </c>
      <c r="X132" s="346">
        <v>0</v>
      </c>
      <c r="Y132" s="346">
        <v>0</v>
      </c>
      <c r="Z132" s="346">
        <v>0</v>
      </c>
      <c r="AA132" s="346">
        <v>0</v>
      </c>
      <c r="AB132" s="346">
        <v>0</v>
      </c>
      <c r="AC132" s="346">
        <v>0</v>
      </c>
      <c r="AD132" s="346">
        <v>0</v>
      </c>
      <c r="AE132" s="346">
        <v>0</v>
      </c>
      <c r="AF132" s="346">
        <v>0</v>
      </c>
      <c r="AG132" s="346">
        <v>0</v>
      </c>
      <c r="AH132" s="346">
        <v>0</v>
      </c>
      <c r="AI132" s="346">
        <v>0</v>
      </c>
      <c r="AJ132" s="346">
        <v>0</v>
      </c>
      <c r="AK132" s="346">
        <v>0</v>
      </c>
      <c r="IE132" s="9"/>
      <c r="IF132" s="9"/>
      <c r="IG132" s="9"/>
      <c r="IH132" s="9"/>
      <c r="II132" s="9"/>
      <c r="IJ132" s="9"/>
      <c r="IK132" s="9"/>
      <c r="IL132" s="9"/>
      <c r="IM132" s="9"/>
      <c r="IN132" s="9"/>
      <c r="IO132" s="9"/>
      <c r="IP132" s="9"/>
      <c r="IQ132" s="9"/>
      <c r="IR132" s="9"/>
      <c r="IS132" s="9"/>
      <c r="IT132" s="9"/>
      <c r="IU132" s="9"/>
      <c r="IV132" s="9"/>
    </row>
    <row r="133" spans="2:256" s="10" customFormat="1" ht="12.95" customHeight="1">
      <c r="B133" s="314"/>
      <c r="C133" s="305" t="s">
        <v>152</v>
      </c>
      <c r="D133" s="314"/>
      <c r="E133" s="314"/>
      <c r="F133" s="314"/>
      <c r="G133" s="327" t="s">
        <v>263</v>
      </c>
      <c r="H133" s="112">
        <f>H134+H135+H136+H137+H138+H139+H140+H141</f>
        <v>0</v>
      </c>
      <c r="I133" s="138">
        <f t="shared" ref="I133:Y133" si="53">I134+I135+I136+I137+I138+I139+I140+I141</f>
        <v>0</v>
      </c>
      <c r="J133" s="138">
        <f t="shared" si="53"/>
        <v>0</v>
      </c>
      <c r="K133" s="138">
        <f t="shared" si="53"/>
        <v>0</v>
      </c>
      <c r="L133" s="138">
        <f t="shared" si="53"/>
        <v>0</v>
      </c>
      <c r="M133" s="138">
        <f t="shared" si="53"/>
        <v>0</v>
      </c>
      <c r="N133" s="138">
        <f t="shared" si="53"/>
        <v>0</v>
      </c>
      <c r="O133" s="138">
        <f t="shared" si="53"/>
        <v>0</v>
      </c>
      <c r="P133" s="138">
        <f t="shared" si="53"/>
        <v>0</v>
      </c>
      <c r="Q133" s="138">
        <f t="shared" si="53"/>
        <v>0</v>
      </c>
      <c r="R133" s="138">
        <f t="shared" si="53"/>
        <v>0</v>
      </c>
      <c r="S133" s="138">
        <f t="shared" si="53"/>
        <v>0</v>
      </c>
      <c r="T133" s="138">
        <f t="shared" si="53"/>
        <v>0</v>
      </c>
      <c r="U133" s="138">
        <f t="shared" si="53"/>
        <v>0</v>
      </c>
      <c r="V133" s="138">
        <f t="shared" si="53"/>
        <v>0</v>
      </c>
      <c r="W133" s="138">
        <f t="shared" si="53"/>
        <v>0</v>
      </c>
      <c r="X133" s="138">
        <f t="shared" si="53"/>
        <v>0</v>
      </c>
      <c r="Y133" s="138">
        <f t="shared" si="53"/>
        <v>0</v>
      </c>
      <c r="Z133" s="138">
        <f t="shared" ref="Z133:AK133" si="54">Z134+Z135+Z136+Z137+Z138+Z139+Z140+Z141</f>
        <v>0</v>
      </c>
      <c r="AA133" s="138">
        <f t="shared" si="54"/>
        <v>0</v>
      </c>
      <c r="AB133" s="138">
        <f t="shared" si="54"/>
        <v>0</v>
      </c>
      <c r="AC133" s="138">
        <f t="shared" si="54"/>
        <v>0</v>
      </c>
      <c r="AD133" s="138">
        <f t="shared" si="54"/>
        <v>0</v>
      </c>
      <c r="AE133" s="138">
        <f t="shared" si="54"/>
        <v>0</v>
      </c>
      <c r="AF133" s="138">
        <f t="shared" si="54"/>
        <v>0</v>
      </c>
      <c r="AG133" s="138">
        <f t="shared" si="54"/>
        <v>0</v>
      </c>
      <c r="AH133" s="138">
        <f t="shared" si="54"/>
        <v>0</v>
      </c>
      <c r="AI133" s="138">
        <f t="shared" si="54"/>
        <v>0</v>
      </c>
      <c r="AJ133" s="138">
        <f t="shared" si="54"/>
        <v>0</v>
      </c>
      <c r="AK133" s="138">
        <f t="shared" si="54"/>
        <v>0</v>
      </c>
      <c r="IE133" s="9"/>
      <c r="IF133" s="9"/>
      <c r="IG133" s="9"/>
      <c r="IH133" s="9"/>
      <c r="II133" s="9"/>
      <c r="IJ133" s="9"/>
      <c r="IK133" s="9"/>
      <c r="IL133" s="9"/>
      <c r="IM133" s="9"/>
      <c r="IN133" s="9"/>
      <c r="IO133" s="9"/>
      <c r="IP133" s="9"/>
      <c r="IQ133" s="9"/>
      <c r="IR133" s="9"/>
      <c r="IS133" s="9"/>
      <c r="IT133" s="9"/>
      <c r="IU133" s="9"/>
      <c r="IV133" s="9"/>
    </row>
    <row r="134" spans="2:256" s="10" customFormat="1" ht="12.95" customHeight="1">
      <c r="B134" s="314"/>
      <c r="C134" s="314"/>
      <c r="D134" s="305" t="s">
        <v>150</v>
      </c>
      <c r="E134" s="314"/>
      <c r="F134" s="314"/>
      <c r="G134" s="117" t="s">
        <v>265</v>
      </c>
      <c r="H134" s="274">
        <v>0</v>
      </c>
      <c r="I134" s="346">
        <v>0</v>
      </c>
      <c r="J134" s="346">
        <v>0</v>
      </c>
      <c r="K134" s="346">
        <v>0</v>
      </c>
      <c r="L134" s="346">
        <v>0</v>
      </c>
      <c r="M134" s="346">
        <v>0</v>
      </c>
      <c r="N134" s="346">
        <v>0</v>
      </c>
      <c r="O134" s="346">
        <v>0</v>
      </c>
      <c r="P134" s="346">
        <v>0</v>
      </c>
      <c r="Q134" s="346">
        <v>0</v>
      </c>
      <c r="R134" s="346">
        <v>0</v>
      </c>
      <c r="S134" s="346">
        <v>0</v>
      </c>
      <c r="T134" s="346">
        <v>0</v>
      </c>
      <c r="U134" s="346">
        <v>0</v>
      </c>
      <c r="V134" s="346">
        <v>0</v>
      </c>
      <c r="W134" s="346">
        <v>0</v>
      </c>
      <c r="X134" s="346">
        <v>0</v>
      </c>
      <c r="Y134" s="346">
        <v>0</v>
      </c>
      <c r="Z134" s="346">
        <v>0</v>
      </c>
      <c r="AA134" s="346">
        <v>0</v>
      </c>
      <c r="AB134" s="346">
        <v>0</v>
      </c>
      <c r="AC134" s="346">
        <v>0</v>
      </c>
      <c r="AD134" s="346">
        <v>0</v>
      </c>
      <c r="AE134" s="346">
        <v>0</v>
      </c>
      <c r="AF134" s="346">
        <v>0</v>
      </c>
      <c r="AG134" s="346">
        <v>0</v>
      </c>
      <c r="AH134" s="346">
        <v>0</v>
      </c>
      <c r="AI134" s="346">
        <v>0</v>
      </c>
      <c r="AJ134" s="346">
        <v>0</v>
      </c>
      <c r="AK134" s="346">
        <v>0</v>
      </c>
      <c r="IE134" s="9"/>
      <c r="IF134" s="9"/>
      <c r="IG134" s="9"/>
      <c r="IH134" s="9"/>
      <c r="II134" s="9"/>
      <c r="IJ134" s="9"/>
      <c r="IK134" s="9"/>
      <c r="IL134" s="9"/>
      <c r="IM134" s="9"/>
      <c r="IN134" s="9"/>
      <c r="IO134" s="9"/>
      <c r="IP134" s="9"/>
      <c r="IQ134" s="9"/>
      <c r="IR134" s="9"/>
      <c r="IS134" s="9"/>
      <c r="IT134" s="9"/>
      <c r="IU134" s="9"/>
      <c r="IV134" s="9"/>
    </row>
    <row r="135" spans="2:256" s="10" customFormat="1" ht="12.95" customHeight="1">
      <c r="B135" s="314"/>
      <c r="C135" s="314"/>
      <c r="D135" s="305" t="s">
        <v>153</v>
      </c>
      <c r="E135" s="314"/>
      <c r="F135" s="314"/>
      <c r="G135" s="117" t="s">
        <v>266</v>
      </c>
      <c r="H135" s="274">
        <v>0</v>
      </c>
      <c r="I135" s="346">
        <v>0</v>
      </c>
      <c r="J135" s="346">
        <v>0</v>
      </c>
      <c r="K135" s="346">
        <v>0</v>
      </c>
      <c r="L135" s="346">
        <v>0</v>
      </c>
      <c r="M135" s="346">
        <v>0</v>
      </c>
      <c r="N135" s="346">
        <v>0</v>
      </c>
      <c r="O135" s="346">
        <v>0</v>
      </c>
      <c r="P135" s="346">
        <v>0</v>
      </c>
      <c r="Q135" s="346">
        <v>0</v>
      </c>
      <c r="R135" s="346">
        <v>0</v>
      </c>
      <c r="S135" s="346">
        <v>0</v>
      </c>
      <c r="T135" s="346">
        <v>0</v>
      </c>
      <c r="U135" s="346">
        <v>0</v>
      </c>
      <c r="V135" s="346">
        <v>0</v>
      </c>
      <c r="W135" s="346">
        <v>0</v>
      </c>
      <c r="X135" s="346">
        <v>0</v>
      </c>
      <c r="Y135" s="346">
        <v>0</v>
      </c>
      <c r="Z135" s="346">
        <v>0</v>
      </c>
      <c r="AA135" s="346">
        <v>0</v>
      </c>
      <c r="AB135" s="346">
        <v>0</v>
      </c>
      <c r="AC135" s="346">
        <v>0</v>
      </c>
      <c r="AD135" s="346">
        <v>0</v>
      </c>
      <c r="AE135" s="346">
        <v>0</v>
      </c>
      <c r="AF135" s="346">
        <v>0</v>
      </c>
      <c r="AG135" s="346">
        <v>0</v>
      </c>
      <c r="AH135" s="346">
        <v>0</v>
      </c>
      <c r="AI135" s="346">
        <v>0</v>
      </c>
      <c r="AJ135" s="346">
        <v>0</v>
      </c>
      <c r="AK135" s="346">
        <v>0</v>
      </c>
      <c r="IE135" s="9"/>
      <c r="IF135" s="9"/>
      <c r="IG135" s="9"/>
      <c r="IH135" s="9"/>
      <c r="II135" s="9"/>
      <c r="IJ135" s="9"/>
      <c r="IK135" s="9"/>
      <c r="IL135" s="9"/>
      <c r="IM135" s="9"/>
      <c r="IN135" s="9"/>
      <c r="IO135" s="9"/>
      <c r="IP135" s="9"/>
      <c r="IQ135" s="9"/>
      <c r="IR135" s="9"/>
      <c r="IS135" s="9"/>
      <c r="IT135" s="9"/>
      <c r="IU135" s="9"/>
      <c r="IV135" s="9"/>
    </row>
    <row r="136" spans="2:256" s="10" customFormat="1" ht="12.95" customHeight="1">
      <c r="B136" s="314"/>
      <c r="C136" s="314"/>
      <c r="D136" s="305" t="s">
        <v>154</v>
      </c>
      <c r="E136" s="314"/>
      <c r="F136" s="314"/>
      <c r="G136" s="117" t="s">
        <v>267</v>
      </c>
      <c r="H136" s="274">
        <v>0</v>
      </c>
      <c r="I136" s="346">
        <v>0</v>
      </c>
      <c r="J136" s="346">
        <v>0</v>
      </c>
      <c r="K136" s="346">
        <v>0</v>
      </c>
      <c r="L136" s="346">
        <v>0</v>
      </c>
      <c r="M136" s="346">
        <v>0</v>
      </c>
      <c r="N136" s="346">
        <v>0</v>
      </c>
      <c r="O136" s="346">
        <v>0</v>
      </c>
      <c r="P136" s="346">
        <v>0</v>
      </c>
      <c r="Q136" s="346">
        <v>0</v>
      </c>
      <c r="R136" s="346">
        <v>0</v>
      </c>
      <c r="S136" s="346">
        <v>0</v>
      </c>
      <c r="T136" s="346">
        <v>0</v>
      </c>
      <c r="U136" s="346">
        <v>0</v>
      </c>
      <c r="V136" s="346">
        <v>0</v>
      </c>
      <c r="W136" s="346">
        <v>0</v>
      </c>
      <c r="X136" s="346">
        <v>0</v>
      </c>
      <c r="Y136" s="346">
        <v>0</v>
      </c>
      <c r="Z136" s="346">
        <v>0</v>
      </c>
      <c r="AA136" s="346">
        <v>0</v>
      </c>
      <c r="AB136" s="346">
        <v>0</v>
      </c>
      <c r="AC136" s="346">
        <v>0</v>
      </c>
      <c r="AD136" s="346">
        <v>0</v>
      </c>
      <c r="AE136" s="346">
        <v>0</v>
      </c>
      <c r="AF136" s="346">
        <v>0</v>
      </c>
      <c r="AG136" s="346">
        <v>0</v>
      </c>
      <c r="AH136" s="346">
        <v>0</v>
      </c>
      <c r="AI136" s="346">
        <v>0</v>
      </c>
      <c r="AJ136" s="346">
        <v>0</v>
      </c>
      <c r="AK136" s="346">
        <v>0</v>
      </c>
      <c r="IE136" s="9"/>
      <c r="IF136" s="9"/>
      <c r="IG136" s="9"/>
      <c r="IH136" s="9"/>
      <c r="II136" s="9"/>
      <c r="IJ136" s="9"/>
      <c r="IK136" s="9"/>
      <c r="IL136" s="9"/>
      <c r="IM136" s="9"/>
      <c r="IN136" s="9"/>
      <c r="IO136" s="9"/>
      <c r="IP136" s="9"/>
      <c r="IQ136" s="9"/>
      <c r="IR136" s="9"/>
      <c r="IS136" s="9"/>
      <c r="IT136" s="9"/>
      <c r="IU136" s="9"/>
      <c r="IV136" s="9"/>
    </row>
    <row r="137" spans="2:256" s="10" customFormat="1" ht="12.95" customHeight="1">
      <c r="B137" s="314"/>
      <c r="C137" s="314"/>
      <c r="D137" s="305" t="s">
        <v>155</v>
      </c>
      <c r="E137" s="314"/>
      <c r="F137" s="314"/>
      <c r="G137" s="117" t="s">
        <v>268</v>
      </c>
      <c r="H137" s="274">
        <v>0</v>
      </c>
      <c r="I137" s="346">
        <v>0</v>
      </c>
      <c r="J137" s="346">
        <v>0</v>
      </c>
      <c r="K137" s="346">
        <v>0</v>
      </c>
      <c r="L137" s="346">
        <v>0</v>
      </c>
      <c r="M137" s="346">
        <v>0</v>
      </c>
      <c r="N137" s="346">
        <v>0</v>
      </c>
      <c r="O137" s="346">
        <v>0</v>
      </c>
      <c r="P137" s="346">
        <v>0</v>
      </c>
      <c r="Q137" s="346">
        <v>0</v>
      </c>
      <c r="R137" s="346">
        <v>0</v>
      </c>
      <c r="S137" s="346">
        <v>0</v>
      </c>
      <c r="T137" s="346">
        <v>0</v>
      </c>
      <c r="U137" s="346">
        <v>0</v>
      </c>
      <c r="V137" s="346">
        <v>0</v>
      </c>
      <c r="W137" s="346">
        <v>0</v>
      </c>
      <c r="X137" s="346">
        <v>0</v>
      </c>
      <c r="Y137" s="346">
        <v>0</v>
      </c>
      <c r="Z137" s="346">
        <v>0</v>
      </c>
      <c r="AA137" s="346">
        <v>0</v>
      </c>
      <c r="AB137" s="346">
        <v>0</v>
      </c>
      <c r="AC137" s="346">
        <v>0</v>
      </c>
      <c r="AD137" s="346">
        <v>0</v>
      </c>
      <c r="AE137" s="346">
        <v>0</v>
      </c>
      <c r="AF137" s="346">
        <v>0</v>
      </c>
      <c r="AG137" s="346">
        <v>0</v>
      </c>
      <c r="AH137" s="346">
        <v>0</v>
      </c>
      <c r="AI137" s="346">
        <v>0</v>
      </c>
      <c r="AJ137" s="346">
        <v>0</v>
      </c>
      <c r="AK137" s="346">
        <v>0</v>
      </c>
      <c r="IE137" s="9"/>
      <c r="IF137" s="9"/>
      <c r="IG137" s="9"/>
      <c r="IH137" s="9"/>
      <c r="II137" s="9"/>
      <c r="IJ137" s="9"/>
      <c r="IK137" s="9"/>
      <c r="IL137" s="9"/>
      <c r="IM137" s="9"/>
      <c r="IN137" s="9"/>
      <c r="IO137" s="9"/>
      <c r="IP137" s="9"/>
      <c r="IQ137" s="9"/>
      <c r="IR137" s="9"/>
      <c r="IS137" s="9"/>
      <c r="IT137" s="9"/>
      <c r="IU137" s="9"/>
      <c r="IV137" s="9"/>
    </row>
    <row r="138" spans="2:256" s="10" customFormat="1" ht="12.95" customHeight="1">
      <c r="B138" s="314"/>
      <c r="C138" s="314"/>
      <c r="D138" s="305" t="s">
        <v>170</v>
      </c>
      <c r="E138" s="314"/>
      <c r="F138" s="314"/>
      <c r="G138" s="116" t="s">
        <v>269</v>
      </c>
      <c r="H138" s="274">
        <v>0</v>
      </c>
      <c r="I138" s="346">
        <v>0</v>
      </c>
      <c r="J138" s="346">
        <v>0</v>
      </c>
      <c r="K138" s="346">
        <v>0</v>
      </c>
      <c r="L138" s="346">
        <v>0</v>
      </c>
      <c r="M138" s="346">
        <v>0</v>
      </c>
      <c r="N138" s="346">
        <v>0</v>
      </c>
      <c r="O138" s="346">
        <v>0</v>
      </c>
      <c r="P138" s="346">
        <v>0</v>
      </c>
      <c r="Q138" s="346">
        <v>0</v>
      </c>
      <c r="R138" s="346">
        <v>0</v>
      </c>
      <c r="S138" s="346">
        <v>0</v>
      </c>
      <c r="T138" s="346">
        <v>0</v>
      </c>
      <c r="U138" s="346">
        <v>0</v>
      </c>
      <c r="V138" s="346">
        <v>0</v>
      </c>
      <c r="W138" s="346">
        <v>0</v>
      </c>
      <c r="X138" s="346">
        <v>0</v>
      </c>
      <c r="Y138" s="346">
        <v>0</v>
      </c>
      <c r="Z138" s="346">
        <v>0</v>
      </c>
      <c r="AA138" s="346">
        <v>0</v>
      </c>
      <c r="AB138" s="346">
        <v>0</v>
      </c>
      <c r="AC138" s="346">
        <v>0</v>
      </c>
      <c r="AD138" s="346">
        <v>0</v>
      </c>
      <c r="AE138" s="346">
        <v>0</v>
      </c>
      <c r="AF138" s="346">
        <v>0</v>
      </c>
      <c r="AG138" s="346">
        <v>0</v>
      </c>
      <c r="AH138" s="346">
        <v>0</v>
      </c>
      <c r="AI138" s="346">
        <v>0</v>
      </c>
      <c r="AJ138" s="346">
        <v>0</v>
      </c>
      <c r="AK138" s="346">
        <v>0</v>
      </c>
      <c r="IE138" s="9"/>
      <c r="IF138" s="9"/>
      <c r="IG138" s="9"/>
      <c r="IH138" s="9"/>
      <c r="II138" s="9"/>
      <c r="IJ138" s="9"/>
      <c r="IK138" s="9"/>
      <c r="IL138" s="9"/>
      <c r="IM138" s="9"/>
      <c r="IN138" s="9"/>
      <c r="IO138" s="9"/>
      <c r="IP138" s="9"/>
      <c r="IQ138" s="9"/>
      <c r="IR138" s="9"/>
      <c r="IS138" s="9"/>
      <c r="IT138" s="9"/>
      <c r="IU138" s="9"/>
      <c r="IV138" s="9"/>
    </row>
    <row r="139" spans="2:256" s="10" customFormat="1" ht="12.95" customHeight="1">
      <c r="B139" s="314"/>
      <c r="C139" s="314"/>
      <c r="D139" s="305" t="s">
        <v>156</v>
      </c>
      <c r="E139" s="314"/>
      <c r="F139" s="314"/>
      <c r="G139" s="117" t="s">
        <v>270</v>
      </c>
      <c r="H139" s="274">
        <v>0</v>
      </c>
      <c r="I139" s="346">
        <v>0</v>
      </c>
      <c r="J139" s="346">
        <v>0</v>
      </c>
      <c r="K139" s="346">
        <v>0</v>
      </c>
      <c r="L139" s="346">
        <v>0</v>
      </c>
      <c r="M139" s="346">
        <v>0</v>
      </c>
      <c r="N139" s="346">
        <v>0</v>
      </c>
      <c r="O139" s="346">
        <v>0</v>
      </c>
      <c r="P139" s="346">
        <v>0</v>
      </c>
      <c r="Q139" s="346">
        <v>0</v>
      </c>
      <c r="R139" s="346">
        <v>0</v>
      </c>
      <c r="S139" s="346">
        <v>0</v>
      </c>
      <c r="T139" s="346">
        <v>0</v>
      </c>
      <c r="U139" s="346">
        <v>0</v>
      </c>
      <c r="V139" s="346">
        <v>0</v>
      </c>
      <c r="W139" s="346">
        <v>0</v>
      </c>
      <c r="X139" s="346">
        <v>0</v>
      </c>
      <c r="Y139" s="346">
        <v>0</v>
      </c>
      <c r="Z139" s="346">
        <v>0</v>
      </c>
      <c r="AA139" s="346">
        <v>0</v>
      </c>
      <c r="AB139" s="346">
        <v>0</v>
      </c>
      <c r="AC139" s="346">
        <v>0</v>
      </c>
      <c r="AD139" s="346">
        <v>0</v>
      </c>
      <c r="AE139" s="346">
        <v>0</v>
      </c>
      <c r="AF139" s="346">
        <v>0</v>
      </c>
      <c r="AG139" s="346">
        <v>0</v>
      </c>
      <c r="AH139" s="346">
        <v>0</v>
      </c>
      <c r="AI139" s="346">
        <v>0</v>
      </c>
      <c r="AJ139" s="346">
        <v>0</v>
      </c>
      <c r="AK139" s="346">
        <v>0</v>
      </c>
      <c r="IE139" s="9"/>
      <c r="IF139" s="9"/>
      <c r="IG139" s="9"/>
      <c r="IH139" s="9"/>
      <c r="II139" s="9"/>
      <c r="IJ139" s="9"/>
      <c r="IK139" s="9"/>
      <c r="IL139" s="9"/>
      <c r="IM139" s="9"/>
      <c r="IN139" s="9"/>
      <c r="IO139" s="9"/>
      <c r="IP139" s="9"/>
      <c r="IQ139" s="9"/>
      <c r="IR139" s="9"/>
      <c r="IS139" s="9"/>
      <c r="IT139" s="9"/>
      <c r="IU139" s="9"/>
      <c r="IV139" s="9"/>
    </row>
    <row r="140" spans="2:256" s="10" customFormat="1" ht="12.95" customHeight="1">
      <c r="B140" s="314"/>
      <c r="C140" s="314"/>
      <c r="D140" s="305" t="s">
        <v>171</v>
      </c>
      <c r="E140" s="314"/>
      <c r="F140" s="314"/>
      <c r="G140" s="117" t="s">
        <v>271</v>
      </c>
      <c r="H140" s="274">
        <v>0</v>
      </c>
      <c r="I140" s="346">
        <v>0</v>
      </c>
      <c r="J140" s="346">
        <v>0</v>
      </c>
      <c r="K140" s="346">
        <v>0</v>
      </c>
      <c r="L140" s="346">
        <v>0</v>
      </c>
      <c r="M140" s="346">
        <v>0</v>
      </c>
      <c r="N140" s="346">
        <v>0</v>
      </c>
      <c r="O140" s="346">
        <v>0</v>
      </c>
      <c r="P140" s="346">
        <v>0</v>
      </c>
      <c r="Q140" s="346">
        <v>0</v>
      </c>
      <c r="R140" s="346">
        <v>0</v>
      </c>
      <c r="S140" s="346">
        <v>0</v>
      </c>
      <c r="T140" s="346">
        <v>0</v>
      </c>
      <c r="U140" s="346">
        <v>0</v>
      </c>
      <c r="V140" s="346">
        <v>0</v>
      </c>
      <c r="W140" s="346">
        <v>0</v>
      </c>
      <c r="X140" s="346">
        <v>0</v>
      </c>
      <c r="Y140" s="346">
        <v>0</v>
      </c>
      <c r="Z140" s="346">
        <v>0</v>
      </c>
      <c r="AA140" s="346">
        <v>0</v>
      </c>
      <c r="AB140" s="346">
        <v>0</v>
      </c>
      <c r="AC140" s="346">
        <v>0</v>
      </c>
      <c r="AD140" s="346">
        <v>0</v>
      </c>
      <c r="AE140" s="346">
        <v>0</v>
      </c>
      <c r="AF140" s="346">
        <v>0</v>
      </c>
      <c r="AG140" s="346">
        <v>0</v>
      </c>
      <c r="AH140" s="346">
        <v>0</v>
      </c>
      <c r="AI140" s="346">
        <v>0</v>
      </c>
      <c r="AJ140" s="346">
        <v>0</v>
      </c>
      <c r="AK140" s="346">
        <v>0</v>
      </c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  <c r="IU140" s="9"/>
      <c r="IV140" s="9"/>
    </row>
    <row r="141" spans="2:256" s="10" customFormat="1" ht="12.95" customHeight="1">
      <c r="B141" s="314"/>
      <c r="C141" s="314"/>
      <c r="D141" s="305" t="s">
        <v>321</v>
      </c>
      <c r="E141" s="314"/>
      <c r="F141" s="314"/>
      <c r="G141" s="117" t="s">
        <v>272</v>
      </c>
      <c r="H141" s="111">
        <f>H142+H143+H144+H145+H146+H147+H148+H149+H150+H151</f>
        <v>0</v>
      </c>
      <c r="I141" s="137">
        <f t="shared" ref="I141:Y141" si="55">I142+I143+I144+I145+I146+I147+I148+I149+I150+I151</f>
        <v>0</v>
      </c>
      <c r="J141" s="137">
        <f t="shared" si="55"/>
        <v>0</v>
      </c>
      <c r="K141" s="137">
        <f t="shared" si="55"/>
        <v>0</v>
      </c>
      <c r="L141" s="137">
        <f t="shared" si="55"/>
        <v>0</v>
      </c>
      <c r="M141" s="137">
        <f t="shared" si="55"/>
        <v>0</v>
      </c>
      <c r="N141" s="137">
        <f t="shared" si="55"/>
        <v>0</v>
      </c>
      <c r="O141" s="137">
        <f t="shared" si="55"/>
        <v>0</v>
      </c>
      <c r="P141" s="137">
        <f t="shared" si="55"/>
        <v>0</v>
      </c>
      <c r="Q141" s="137">
        <f t="shared" si="55"/>
        <v>0</v>
      </c>
      <c r="R141" s="137">
        <f t="shared" si="55"/>
        <v>0</v>
      </c>
      <c r="S141" s="137">
        <f t="shared" si="55"/>
        <v>0</v>
      </c>
      <c r="T141" s="137">
        <f t="shared" si="55"/>
        <v>0</v>
      </c>
      <c r="U141" s="137">
        <f t="shared" si="55"/>
        <v>0</v>
      </c>
      <c r="V141" s="137">
        <f t="shared" si="55"/>
        <v>0</v>
      </c>
      <c r="W141" s="137">
        <f t="shared" si="55"/>
        <v>0</v>
      </c>
      <c r="X141" s="137">
        <f t="shared" si="55"/>
        <v>0</v>
      </c>
      <c r="Y141" s="137">
        <f t="shared" si="55"/>
        <v>0</v>
      </c>
      <c r="Z141" s="137">
        <f t="shared" ref="Z141:AK141" si="56">Z142+Z143+Z144+Z145+Z146+Z147+Z148+Z149+Z150+Z151</f>
        <v>0</v>
      </c>
      <c r="AA141" s="137">
        <f t="shared" si="56"/>
        <v>0</v>
      </c>
      <c r="AB141" s="137">
        <f t="shared" si="56"/>
        <v>0</v>
      </c>
      <c r="AC141" s="137">
        <f t="shared" si="56"/>
        <v>0</v>
      </c>
      <c r="AD141" s="137">
        <f t="shared" si="56"/>
        <v>0</v>
      </c>
      <c r="AE141" s="137">
        <f t="shared" si="56"/>
        <v>0</v>
      </c>
      <c r="AF141" s="137">
        <f t="shared" si="56"/>
        <v>0</v>
      </c>
      <c r="AG141" s="137">
        <f t="shared" si="56"/>
        <v>0</v>
      </c>
      <c r="AH141" s="137">
        <f t="shared" si="56"/>
        <v>0</v>
      </c>
      <c r="AI141" s="137">
        <f t="shared" si="56"/>
        <v>0</v>
      </c>
      <c r="AJ141" s="137">
        <f t="shared" si="56"/>
        <v>0</v>
      </c>
      <c r="AK141" s="137">
        <f t="shared" si="56"/>
        <v>0</v>
      </c>
      <c r="IE141" s="9"/>
      <c r="IF141" s="9"/>
      <c r="IG141" s="9"/>
      <c r="IH141" s="9"/>
      <c r="II141" s="9"/>
      <c r="IJ141" s="9"/>
      <c r="IK141" s="9"/>
      <c r="IL141" s="9"/>
      <c r="IM141" s="9"/>
      <c r="IN141" s="9"/>
      <c r="IO141" s="9"/>
      <c r="IP141" s="9"/>
      <c r="IQ141" s="9"/>
      <c r="IR141" s="9"/>
      <c r="IS141" s="9"/>
      <c r="IT141" s="9"/>
      <c r="IU141" s="9"/>
      <c r="IV141" s="9"/>
    </row>
    <row r="142" spans="2:256" s="10" customFormat="1" ht="12.95" customHeight="1">
      <c r="B142" s="314"/>
      <c r="C142" s="314"/>
      <c r="D142" s="314"/>
      <c r="E142" s="305" t="s">
        <v>150</v>
      </c>
      <c r="F142" s="314"/>
      <c r="G142" s="117" t="s">
        <v>273</v>
      </c>
      <c r="H142" s="274">
        <v>0</v>
      </c>
      <c r="I142" s="346">
        <v>0</v>
      </c>
      <c r="J142" s="346">
        <v>0</v>
      </c>
      <c r="K142" s="346">
        <v>0</v>
      </c>
      <c r="L142" s="346">
        <v>0</v>
      </c>
      <c r="M142" s="346">
        <v>0</v>
      </c>
      <c r="N142" s="346">
        <v>0</v>
      </c>
      <c r="O142" s="346">
        <v>0</v>
      </c>
      <c r="P142" s="346">
        <v>0</v>
      </c>
      <c r="Q142" s="346">
        <v>0</v>
      </c>
      <c r="R142" s="346">
        <v>0</v>
      </c>
      <c r="S142" s="346">
        <v>0</v>
      </c>
      <c r="T142" s="346">
        <v>0</v>
      </c>
      <c r="U142" s="346">
        <v>0</v>
      </c>
      <c r="V142" s="346">
        <v>0</v>
      </c>
      <c r="W142" s="346">
        <v>0</v>
      </c>
      <c r="X142" s="346">
        <v>0</v>
      </c>
      <c r="Y142" s="346">
        <v>0</v>
      </c>
      <c r="Z142" s="346">
        <v>0</v>
      </c>
      <c r="AA142" s="346">
        <v>0</v>
      </c>
      <c r="AB142" s="346">
        <v>0</v>
      </c>
      <c r="AC142" s="346">
        <v>0</v>
      </c>
      <c r="AD142" s="346">
        <v>0</v>
      </c>
      <c r="AE142" s="346">
        <v>0</v>
      </c>
      <c r="AF142" s="346">
        <v>0</v>
      </c>
      <c r="AG142" s="346">
        <v>0</v>
      </c>
      <c r="AH142" s="346">
        <v>0</v>
      </c>
      <c r="AI142" s="346">
        <v>0</v>
      </c>
      <c r="AJ142" s="346">
        <v>0</v>
      </c>
      <c r="AK142" s="346">
        <v>0</v>
      </c>
      <c r="IE142" s="9"/>
      <c r="IF142" s="9"/>
      <c r="IG142" s="9"/>
      <c r="IH142" s="9"/>
      <c r="II142" s="9"/>
      <c r="IJ142" s="9"/>
      <c r="IK142" s="9"/>
      <c r="IL142" s="9"/>
      <c r="IM142" s="9"/>
      <c r="IN142" s="9"/>
      <c r="IO142" s="9"/>
      <c r="IP142" s="9"/>
      <c r="IQ142" s="9"/>
      <c r="IR142" s="9"/>
      <c r="IS142" s="9"/>
      <c r="IT142" s="9"/>
      <c r="IU142" s="9"/>
      <c r="IV142" s="9"/>
    </row>
    <row r="143" spans="2:256" s="10" customFormat="1" ht="12.95" customHeight="1">
      <c r="B143" s="314"/>
      <c r="C143" s="314"/>
      <c r="D143" s="314"/>
      <c r="E143" s="305" t="s">
        <v>152</v>
      </c>
      <c r="F143" s="314"/>
      <c r="G143" s="117" t="s">
        <v>274</v>
      </c>
      <c r="H143" s="274">
        <v>0</v>
      </c>
      <c r="I143" s="346">
        <v>0</v>
      </c>
      <c r="J143" s="346">
        <v>0</v>
      </c>
      <c r="K143" s="346">
        <v>0</v>
      </c>
      <c r="L143" s="346">
        <v>0</v>
      </c>
      <c r="M143" s="346">
        <v>0</v>
      </c>
      <c r="N143" s="346">
        <v>0</v>
      </c>
      <c r="O143" s="346">
        <v>0</v>
      </c>
      <c r="P143" s="346">
        <v>0</v>
      </c>
      <c r="Q143" s="346">
        <v>0</v>
      </c>
      <c r="R143" s="346">
        <v>0</v>
      </c>
      <c r="S143" s="346">
        <v>0</v>
      </c>
      <c r="T143" s="346">
        <v>0</v>
      </c>
      <c r="U143" s="346">
        <v>0</v>
      </c>
      <c r="V143" s="346">
        <v>0</v>
      </c>
      <c r="W143" s="346">
        <v>0</v>
      </c>
      <c r="X143" s="346">
        <v>0</v>
      </c>
      <c r="Y143" s="346">
        <v>0</v>
      </c>
      <c r="Z143" s="346">
        <v>0</v>
      </c>
      <c r="AA143" s="346">
        <v>0</v>
      </c>
      <c r="AB143" s="346">
        <v>0</v>
      </c>
      <c r="AC143" s="346">
        <v>0</v>
      </c>
      <c r="AD143" s="346">
        <v>0</v>
      </c>
      <c r="AE143" s="346">
        <v>0</v>
      </c>
      <c r="AF143" s="346">
        <v>0</v>
      </c>
      <c r="AG143" s="346">
        <v>0</v>
      </c>
      <c r="AH143" s="346">
        <v>0</v>
      </c>
      <c r="AI143" s="346">
        <v>0</v>
      </c>
      <c r="AJ143" s="346">
        <v>0</v>
      </c>
      <c r="AK143" s="346">
        <v>0</v>
      </c>
      <c r="IE143" s="9"/>
      <c r="IF143" s="9"/>
      <c r="IG143" s="9"/>
      <c r="IH143" s="9"/>
      <c r="II143" s="9"/>
      <c r="IJ143" s="9"/>
      <c r="IK143" s="9"/>
      <c r="IL143" s="9"/>
      <c r="IM143" s="9"/>
      <c r="IN143" s="9"/>
      <c r="IO143" s="9"/>
      <c r="IP143" s="9"/>
      <c r="IQ143" s="9"/>
      <c r="IR143" s="9"/>
      <c r="IS143" s="9"/>
      <c r="IT143" s="9"/>
      <c r="IU143" s="9"/>
      <c r="IV143" s="9"/>
    </row>
    <row r="144" spans="2:256" s="10" customFormat="1" ht="12.95" customHeight="1">
      <c r="B144" s="314"/>
      <c r="C144" s="314"/>
      <c r="D144" s="314"/>
      <c r="E144" s="305" t="s">
        <v>153</v>
      </c>
      <c r="F144" s="314"/>
      <c r="G144" s="117" t="s">
        <v>275</v>
      </c>
      <c r="H144" s="274">
        <v>0</v>
      </c>
      <c r="I144" s="346">
        <v>0</v>
      </c>
      <c r="J144" s="346">
        <v>0</v>
      </c>
      <c r="K144" s="346">
        <v>0</v>
      </c>
      <c r="L144" s="346">
        <v>0</v>
      </c>
      <c r="M144" s="346">
        <v>0</v>
      </c>
      <c r="N144" s="346">
        <v>0</v>
      </c>
      <c r="O144" s="346">
        <v>0</v>
      </c>
      <c r="P144" s="346">
        <v>0</v>
      </c>
      <c r="Q144" s="346">
        <v>0</v>
      </c>
      <c r="R144" s="346">
        <v>0</v>
      </c>
      <c r="S144" s="346">
        <v>0</v>
      </c>
      <c r="T144" s="346">
        <v>0</v>
      </c>
      <c r="U144" s="346">
        <v>0</v>
      </c>
      <c r="V144" s="346">
        <v>0</v>
      </c>
      <c r="W144" s="346">
        <v>0</v>
      </c>
      <c r="X144" s="346">
        <v>0</v>
      </c>
      <c r="Y144" s="346">
        <v>0</v>
      </c>
      <c r="Z144" s="346">
        <v>0</v>
      </c>
      <c r="AA144" s="346">
        <v>0</v>
      </c>
      <c r="AB144" s="346">
        <v>0</v>
      </c>
      <c r="AC144" s="346">
        <v>0</v>
      </c>
      <c r="AD144" s="346">
        <v>0</v>
      </c>
      <c r="AE144" s="346">
        <v>0</v>
      </c>
      <c r="AF144" s="346">
        <v>0</v>
      </c>
      <c r="AG144" s="346">
        <v>0</v>
      </c>
      <c r="AH144" s="346">
        <v>0</v>
      </c>
      <c r="AI144" s="346">
        <v>0</v>
      </c>
      <c r="AJ144" s="346">
        <v>0</v>
      </c>
      <c r="AK144" s="346">
        <v>0</v>
      </c>
      <c r="IE144" s="9"/>
      <c r="IF144" s="9"/>
      <c r="IG144" s="9"/>
      <c r="IH144" s="9"/>
      <c r="II144" s="9"/>
      <c r="IJ144" s="9"/>
      <c r="IK144" s="9"/>
      <c r="IL144" s="9"/>
      <c r="IM144" s="9"/>
      <c r="IN144" s="9"/>
      <c r="IO144" s="9"/>
      <c r="IP144" s="9"/>
      <c r="IQ144" s="9"/>
      <c r="IR144" s="9"/>
      <c r="IS144" s="9"/>
      <c r="IT144" s="9"/>
      <c r="IU144" s="9"/>
      <c r="IV144" s="9"/>
    </row>
    <row r="145" spans="2:256" s="10" customFormat="1" ht="12.95" customHeight="1">
      <c r="B145" s="314"/>
      <c r="C145" s="314"/>
      <c r="D145" s="314"/>
      <c r="E145" s="305" t="s">
        <v>154</v>
      </c>
      <c r="F145" s="314"/>
      <c r="G145" s="117" t="s">
        <v>276</v>
      </c>
      <c r="H145" s="274">
        <v>0</v>
      </c>
      <c r="I145" s="346">
        <v>0</v>
      </c>
      <c r="J145" s="346">
        <v>0</v>
      </c>
      <c r="K145" s="346">
        <v>0</v>
      </c>
      <c r="L145" s="346">
        <v>0</v>
      </c>
      <c r="M145" s="346">
        <v>0</v>
      </c>
      <c r="N145" s="346">
        <v>0</v>
      </c>
      <c r="O145" s="346">
        <v>0</v>
      </c>
      <c r="P145" s="346">
        <v>0</v>
      </c>
      <c r="Q145" s="346">
        <v>0</v>
      </c>
      <c r="R145" s="346">
        <v>0</v>
      </c>
      <c r="S145" s="346">
        <v>0</v>
      </c>
      <c r="T145" s="346">
        <v>0</v>
      </c>
      <c r="U145" s="346">
        <v>0</v>
      </c>
      <c r="V145" s="346">
        <v>0</v>
      </c>
      <c r="W145" s="346">
        <v>0</v>
      </c>
      <c r="X145" s="346">
        <v>0</v>
      </c>
      <c r="Y145" s="346">
        <v>0</v>
      </c>
      <c r="Z145" s="346">
        <v>0</v>
      </c>
      <c r="AA145" s="346">
        <v>0</v>
      </c>
      <c r="AB145" s="346">
        <v>0</v>
      </c>
      <c r="AC145" s="346">
        <v>0</v>
      </c>
      <c r="AD145" s="346">
        <v>0</v>
      </c>
      <c r="AE145" s="346">
        <v>0</v>
      </c>
      <c r="AF145" s="346">
        <v>0</v>
      </c>
      <c r="AG145" s="346">
        <v>0</v>
      </c>
      <c r="AH145" s="346">
        <v>0</v>
      </c>
      <c r="AI145" s="346">
        <v>0</v>
      </c>
      <c r="AJ145" s="346">
        <v>0</v>
      </c>
      <c r="AK145" s="346">
        <v>0</v>
      </c>
      <c r="IE145" s="9"/>
      <c r="IF145" s="9"/>
      <c r="IG145" s="9"/>
      <c r="IH145" s="9"/>
      <c r="II145" s="9"/>
      <c r="IJ145" s="9"/>
      <c r="IK145" s="9"/>
      <c r="IL145" s="9"/>
      <c r="IM145" s="9"/>
      <c r="IN145" s="9"/>
      <c r="IO145" s="9"/>
      <c r="IP145" s="9"/>
      <c r="IQ145" s="9"/>
      <c r="IR145" s="9"/>
      <c r="IS145" s="9"/>
      <c r="IT145" s="9"/>
      <c r="IU145" s="9"/>
      <c r="IV145" s="9"/>
    </row>
    <row r="146" spans="2:256" s="10" customFormat="1" ht="12.95" customHeight="1">
      <c r="B146" s="314"/>
      <c r="C146" s="314"/>
      <c r="D146" s="314"/>
      <c r="E146" s="305" t="s">
        <v>155</v>
      </c>
      <c r="F146" s="314"/>
      <c r="G146" s="117" t="s">
        <v>277</v>
      </c>
      <c r="H146" s="274">
        <v>0</v>
      </c>
      <c r="I146" s="346">
        <v>0</v>
      </c>
      <c r="J146" s="346">
        <v>0</v>
      </c>
      <c r="K146" s="346">
        <v>0</v>
      </c>
      <c r="L146" s="346">
        <v>0</v>
      </c>
      <c r="M146" s="346">
        <v>0</v>
      </c>
      <c r="N146" s="346">
        <v>0</v>
      </c>
      <c r="O146" s="346">
        <v>0</v>
      </c>
      <c r="P146" s="346">
        <v>0</v>
      </c>
      <c r="Q146" s="346">
        <v>0</v>
      </c>
      <c r="R146" s="346">
        <v>0</v>
      </c>
      <c r="S146" s="346">
        <v>0</v>
      </c>
      <c r="T146" s="346">
        <v>0</v>
      </c>
      <c r="U146" s="346">
        <v>0</v>
      </c>
      <c r="V146" s="346">
        <v>0</v>
      </c>
      <c r="W146" s="346">
        <v>0</v>
      </c>
      <c r="X146" s="346">
        <v>0</v>
      </c>
      <c r="Y146" s="346">
        <v>0</v>
      </c>
      <c r="Z146" s="346">
        <v>0</v>
      </c>
      <c r="AA146" s="346">
        <v>0</v>
      </c>
      <c r="AB146" s="346">
        <v>0</v>
      </c>
      <c r="AC146" s="346">
        <v>0</v>
      </c>
      <c r="AD146" s="346">
        <v>0</v>
      </c>
      <c r="AE146" s="346">
        <v>0</v>
      </c>
      <c r="AF146" s="346">
        <v>0</v>
      </c>
      <c r="AG146" s="346">
        <v>0</v>
      </c>
      <c r="AH146" s="346">
        <v>0</v>
      </c>
      <c r="AI146" s="346">
        <v>0</v>
      </c>
      <c r="AJ146" s="346">
        <v>0</v>
      </c>
      <c r="AK146" s="346">
        <v>0</v>
      </c>
      <c r="IE146" s="9"/>
      <c r="IF146" s="9"/>
      <c r="IG146" s="9"/>
      <c r="IH146" s="9"/>
      <c r="II146" s="9"/>
      <c r="IJ146" s="9"/>
      <c r="IK146" s="9"/>
      <c r="IL146" s="9"/>
      <c r="IM146" s="9"/>
      <c r="IN146" s="9"/>
      <c r="IO146" s="9"/>
      <c r="IP146" s="9"/>
      <c r="IQ146" s="9"/>
      <c r="IR146" s="9"/>
      <c r="IS146" s="9"/>
      <c r="IT146" s="9"/>
      <c r="IU146" s="9"/>
      <c r="IV146" s="9"/>
    </row>
    <row r="147" spans="2:256" s="10" customFormat="1" ht="12.95" customHeight="1">
      <c r="B147" s="314"/>
      <c r="C147" s="314"/>
      <c r="D147" s="314"/>
      <c r="E147" s="305" t="s">
        <v>170</v>
      </c>
      <c r="F147" s="314"/>
      <c r="G147" s="117" t="s">
        <v>278</v>
      </c>
      <c r="H147" s="274">
        <v>0</v>
      </c>
      <c r="I147" s="346">
        <v>0</v>
      </c>
      <c r="J147" s="346">
        <v>0</v>
      </c>
      <c r="K147" s="346">
        <v>0</v>
      </c>
      <c r="L147" s="346">
        <v>0</v>
      </c>
      <c r="M147" s="346">
        <v>0</v>
      </c>
      <c r="N147" s="346">
        <v>0</v>
      </c>
      <c r="O147" s="346">
        <v>0</v>
      </c>
      <c r="P147" s="346">
        <v>0</v>
      </c>
      <c r="Q147" s="346">
        <v>0</v>
      </c>
      <c r="R147" s="346">
        <v>0</v>
      </c>
      <c r="S147" s="346">
        <v>0</v>
      </c>
      <c r="T147" s="346">
        <v>0</v>
      </c>
      <c r="U147" s="346">
        <v>0</v>
      </c>
      <c r="V147" s="346">
        <v>0</v>
      </c>
      <c r="W147" s="346">
        <v>0</v>
      </c>
      <c r="X147" s="346">
        <v>0</v>
      </c>
      <c r="Y147" s="346">
        <v>0</v>
      </c>
      <c r="Z147" s="346">
        <v>0</v>
      </c>
      <c r="AA147" s="346">
        <v>0</v>
      </c>
      <c r="AB147" s="346">
        <v>0</v>
      </c>
      <c r="AC147" s="346">
        <v>0</v>
      </c>
      <c r="AD147" s="346">
        <v>0</v>
      </c>
      <c r="AE147" s="346">
        <v>0</v>
      </c>
      <c r="AF147" s="346">
        <v>0</v>
      </c>
      <c r="AG147" s="346">
        <v>0</v>
      </c>
      <c r="AH147" s="346">
        <v>0</v>
      </c>
      <c r="AI147" s="346">
        <v>0</v>
      </c>
      <c r="AJ147" s="346">
        <v>0</v>
      </c>
      <c r="AK147" s="346">
        <v>0</v>
      </c>
      <c r="IE147" s="9"/>
      <c r="IF147" s="9"/>
      <c r="IG147" s="9"/>
      <c r="IH147" s="9"/>
      <c r="II147" s="9"/>
      <c r="IJ147" s="9"/>
      <c r="IK147" s="9"/>
      <c r="IL147" s="9"/>
      <c r="IM147" s="9"/>
      <c r="IN147" s="9"/>
      <c r="IO147" s="9"/>
      <c r="IP147" s="9"/>
      <c r="IQ147" s="9"/>
      <c r="IR147" s="9"/>
      <c r="IS147" s="9"/>
      <c r="IT147" s="9"/>
      <c r="IU147" s="9"/>
      <c r="IV147" s="9"/>
    </row>
    <row r="148" spans="2:256" s="10" customFormat="1" ht="12.95" customHeight="1">
      <c r="B148" s="314"/>
      <c r="C148" s="314"/>
      <c r="D148" s="314"/>
      <c r="E148" s="305" t="s">
        <v>156</v>
      </c>
      <c r="F148" s="314"/>
      <c r="G148" s="117" t="s">
        <v>279</v>
      </c>
      <c r="H148" s="274">
        <v>0</v>
      </c>
      <c r="I148" s="346">
        <v>0</v>
      </c>
      <c r="J148" s="346">
        <v>0</v>
      </c>
      <c r="K148" s="346">
        <v>0</v>
      </c>
      <c r="L148" s="346">
        <v>0</v>
      </c>
      <c r="M148" s="346">
        <v>0</v>
      </c>
      <c r="N148" s="346">
        <v>0</v>
      </c>
      <c r="O148" s="346">
        <v>0</v>
      </c>
      <c r="P148" s="346">
        <v>0</v>
      </c>
      <c r="Q148" s="346">
        <v>0</v>
      </c>
      <c r="R148" s="346">
        <v>0</v>
      </c>
      <c r="S148" s="346">
        <v>0</v>
      </c>
      <c r="T148" s="346">
        <v>0</v>
      </c>
      <c r="U148" s="346">
        <v>0</v>
      </c>
      <c r="V148" s="346">
        <v>0</v>
      </c>
      <c r="W148" s="346">
        <v>0</v>
      </c>
      <c r="X148" s="346">
        <v>0</v>
      </c>
      <c r="Y148" s="346">
        <v>0</v>
      </c>
      <c r="Z148" s="346">
        <v>0</v>
      </c>
      <c r="AA148" s="346">
        <v>0</v>
      </c>
      <c r="AB148" s="346">
        <v>0</v>
      </c>
      <c r="AC148" s="346">
        <v>0</v>
      </c>
      <c r="AD148" s="346">
        <v>0</v>
      </c>
      <c r="AE148" s="346">
        <v>0</v>
      </c>
      <c r="AF148" s="346">
        <v>0</v>
      </c>
      <c r="AG148" s="346">
        <v>0</v>
      </c>
      <c r="AH148" s="346">
        <v>0</v>
      </c>
      <c r="AI148" s="346">
        <v>0</v>
      </c>
      <c r="AJ148" s="346">
        <v>0</v>
      </c>
      <c r="AK148" s="346">
        <v>0</v>
      </c>
      <c r="IE148" s="9"/>
      <c r="IF148" s="9"/>
      <c r="IG148" s="9"/>
      <c r="IH148" s="9"/>
      <c r="II148" s="9"/>
      <c r="IJ148" s="9"/>
      <c r="IK148" s="9"/>
      <c r="IL148" s="9"/>
      <c r="IM148" s="9"/>
      <c r="IN148" s="9"/>
      <c r="IO148" s="9"/>
      <c r="IP148" s="9"/>
      <c r="IQ148" s="9"/>
      <c r="IR148" s="9"/>
      <c r="IS148" s="9"/>
      <c r="IT148" s="9"/>
      <c r="IU148" s="9"/>
      <c r="IV148" s="9"/>
    </row>
    <row r="149" spans="2:256" s="10" customFormat="1" ht="12.95" customHeight="1">
      <c r="B149" s="314"/>
      <c r="C149" s="314"/>
      <c r="D149" s="314"/>
      <c r="E149" s="305" t="s">
        <v>171</v>
      </c>
      <c r="F149" s="314"/>
      <c r="G149" s="117" t="s">
        <v>280</v>
      </c>
      <c r="H149" s="274">
        <v>0</v>
      </c>
      <c r="I149" s="346">
        <v>0</v>
      </c>
      <c r="J149" s="346">
        <v>0</v>
      </c>
      <c r="K149" s="346">
        <v>0</v>
      </c>
      <c r="L149" s="346">
        <v>0</v>
      </c>
      <c r="M149" s="346">
        <v>0</v>
      </c>
      <c r="N149" s="346">
        <v>0</v>
      </c>
      <c r="O149" s="346">
        <v>0</v>
      </c>
      <c r="P149" s="346">
        <v>0</v>
      </c>
      <c r="Q149" s="346">
        <v>0</v>
      </c>
      <c r="R149" s="346">
        <v>0</v>
      </c>
      <c r="S149" s="346">
        <v>0</v>
      </c>
      <c r="T149" s="346">
        <v>0</v>
      </c>
      <c r="U149" s="346">
        <v>0</v>
      </c>
      <c r="V149" s="346">
        <v>0</v>
      </c>
      <c r="W149" s="346">
        <v>0</v>
      </c>
      <c r="X149" s="346">
        <v>0</v>
      </c>
      <c r="Y149" s="346">
        <v>0</v>
      </c>
      <c r="Z149" s="346">
        <v>0</v>
      </c>
      <c r="AA149" s="346">
        <v>0</v>
      </c>
      <c r="AB149" s="346">
        <v>0</v>
      </c>
      <c r="AC149" s="346">
        <v>0</v>
      </c>
      <c r="AD149" s="346">
        <v>0</v>
      </c>
      <c r="AE149" s="346">
        <v>0</v>
      </c>
      <c r="AF149" s="346">
        <v>0</v>
      </c>
      <c r="AG149" s="346">
        <v>0</v>
      </c>
      <c r="AH149" s="346">
        <v>0</v>
      </c>
      <c r="AI149" s="346">
        <v>0</v>
      </c>
      <c r="AJ149" s="346">
        <v>0</v>
      </c>
      <c r="AK149" s="346">
        <v>0</v>
      </c>
      <c r="IE149" s="9"/>
      <c r="IF149" s="9"/>
      <c r="IG149" s="9"/>
      <c r="IH149" s="9"/>
      <c r="II149" s="9"/>
      <c r="IJ149" s="9"/>
      <c r="IK149" s="9"/>
      <c r="IL149" s="9"/>
      <c r="IM149" s="9"/>
      <c r="IN149" s="9"/>
      <c r="IO149" s="9"/>
      <c r="IP149" s="9"/>
      <c r="IQ149" s="9"/>
      <c r="IR149" s="9"/>
      <c r="IS149" s="9"/>
      <c r="IT149" s="9"/>
      <c r="IU149" s="9"/>
      <c r="IV149" s="9"/>
    </row>
    <row r="150" spans="2:256" s="10" customFormat="1" ht="12.95" customHeight="1">
      <c r="B150" s="314"/>
      <c r="C150" s="314"/>
      <c r="D150" s="314"/>
      <c r="E150" s="305" t="s">
        <v>321</v>
      </c>
      <c r="F150" s="314"/>
      <c r="G150" s="117" t="s">
        <v>281</v>
      </c>
      <c r="H150" s="274">
        <v>0</v>
      </c>
      <c r="I150" s="346">
        <v>0</v>
      </c>
      <c r="J150" s="346">
        <v>0</v>
      </c>
      <c r="K150" s="346">
        <v>0</v>
      </c>
      <c r="L150" s="346">
        <v>0</v>
      </c>
      <c r="M150" s="346">
        <v>0</v>
      </c>
      <c r="N150" s="346">
        <v>0</v>
      </c>
      <c r="O150" s="346">
        <v>0</v>
      </c>
      <c r="P150" s="346">
        <v>0</v>
      </c>
      <c r="Q150" s="346">
        <v>0</v>
      </c>
      <c r="R150" s="346">
        <v>0</v>
      </c>
      <c r="S150" s="346">
        <v>0</v>
      </c>
      <c r="T150" s="346">
        <v>0</v>
      </c>
      <c r="U150" s="346">
        <v>0</v>
      </c>
      <c r="V150" s="346">
        <v>0</v>
      </c>
      <c r="W150" s="346">
        <v>0</v>
      </c>
      <c r="X150" s="346">
        <v>0</v>
      </c>
      <c r="Y150" s="346">
        <v>0</v>
      </c>
      <c r="Z150" s="346">
        <v>0</v>
      </c>
      <c r="AA150" s="346">
        <v>0</v>
      </c>
      <c r="AB150" s="346">
        <v>0</v>
      </c>
      <c r="AC150" s="346">
        <v>0</v>
      </c>
      <c r="AD150" s="346">
        <v>0</v>
      </c>
      <c r="AE150" s="346">
        <v>0</v>
      </c>
      <c r="AF150" s="346">
        <v>0</v>
      </c>
      <c r="AG150" s="346">
        <v>0</v>
      </c>
      <c r="AH150" s="346">
        <v>0</v>
      </c>
      <c r="AI150" s="346">
        <v>0</v>
      </c>
      <c r="AJ150" s="346">
        <v>0</v>
      </c>
      <c r="AK150" s="346">
        <v>0</v>
      </c>
      <c r="IE150" s="9"/>
      <c r="IF150" s="9"/>
      <c r="IG150" s="9"/>
      <c r="IH150" s="9"/>
      <c r="II150" s="9"/>
      <c r="IJ150" s="9"/>
      <c r="IK150" s="9"/>
      <c r="IL150" s="9"/>
      <c r="IM150" s="9"/>
      <c r="IN150" s="9"/>
      <c r="IO150" s="9"/>
      <c r="IP150" s="9"/>
      <c r="IQ150" s="9"/>
      <c r="IR150" s="9"/>
      <c r="IS150" s="9"/>
      <c r="IT150" s="9"/>
      <c r="IU150" s="9"/>
      <c r="IV150" s="9"/>
    </row>
    <row r="151" spans="2:256" s="10" customFormat="1" ht="12.95" customHeight="1">
      <c r="B151" s="314"/>
      <c r="C151" s="314"/>
      <c r="D151" s="314"/>
      <c r="E151" s="318">
        <v>99</v>
      </c>
      <c r="F151" s="314"/>
      <c r="G151" s="117" t="s">
        <v>282</v>
      </c>
      <c r="H151" s="274">
        <v>0</v>
      </c>
      <c r="I151" s="346">
        <v>0</v>
      </c>
      <c r="J151" s="346">
        <v>0</v>
      </c>
      <c r="K151" s="346">
        <v>0</v>
      </c>
      <c r="L151" s="346">
        <v>0</v>
      </c>
      <c r="M151" s="346">
        <v>0</v>
      </c>
      <c r="N151" s="346">
        <v>0</v>
      </c>
      <c r="O151" s="346">
        <v>0</v>
      </c>
      <c r="P151" s="346">
        <v>0</v>
      </c>
      <c r="Q151" s="346">
        <v>0</v>
      </c>
      <c r="R151" s="346">
        <v>0</v>
      </c>
      <c r="S151" s="346">
        <v>0</v>
      </c>
      <c r="T151" s="346">
        <v>0</v>
      </c>
      <c r="U151" s="346">
        <v>0</v>
      </c>
      <c r="V151" s="346">
        <v>0</v>
      </c>
      <c r="W151" s="346">
        <v>0</v>
      </c>
      <c r="X151" s="346">
        <v>0</v>
      </c>
      <c r="Y151" s="346">
        <v>0</v>
      </c>
      <c r="Z151" s="346">
        <v>0</v>
      </c>
      <c r="AA151" s="346">
        <v>0</v>
      </c>
      <c r="AB151" s="346">
        <v>0</v>
      </c>
      <c r="AC151" s="346">
        <v>0</v>
      </c>
      <c r="AD151" s="346">
        <v>0</v>
      </c>
      <c r="AE151" s="346">
        <v>0</v>
      </c>
      <c r="AF151" s="346">
        <v>0</v>
      </c>
      <c r="AG151" s="346">
        <v>0</v>
      </c>
      <c r="AH151" s="346">
        <v>0</v>
      </c>
      <c r="AI151" s="346">
        <v>0</v>
      </c>
      <c r="AJ151" s="346">
        <v>0</v>
      </c>
      <c r="AK151" s="346">
        <v>0</v>
      </c>
      <c r="IE151" s="9"/>
      <c r="IF151" s="9"/>
      <c r="IG151" s="9"/>
      <c r="IH151" s="9"/>
      <c r="II151" s="9"/>
      <c r="IJ151" s="9"/>
      <c r="IK151" s="9"/>
      <c r="IL151" s="9"/>
      <c r="IM151" s="9"/>
      <c r="IN151" s="9"/>
      <c r="IO151" s="9"/>
      <c r="IP151" s="9"/>
      <c r="IQ151" s="9"/>
      <c r="IR151" s="9"/>
      <c r="IS151" s="9"/>
      <c r="IT151" s="9"/>
      <c r="IU151" s="9"/>
      <c r="IV151" s="9"/>
    </row>
    <row r="152" spans="2:256" s="10" customFormat="1" ht="12.95" customHeight="1">
      <c r="B152" s="314"/>
      <c r="C152" s="305" t="s">
        <v>153</v>
      </c>
      <c r="D152" s="314"/>
      <c r="E152" s="314"/>
      <c r="F152" s="314"/>
      <c r="G152" s="327" t="s">
        <v>283</v>
      </c>
      <c r="H152" s="112">
        <f>H153+H154+H155</f>
        <v>0</v>
      </c>
      <c r="I152" s="138">
        <f t="shared" ref="I152:Y152" si="57">I153+I154+I155</f>
        <v>0</v>
      </c>
      <c r="J152" s="138">
        <f t="shared" si="57"/>
        <v>0</v>
      </c>
      <c r="K152" s="138">
        <f t="shared" si="57"/>
        <v>0</v>
      </c>
      <c r="L152" s="138">
        <f t="shared" si="57"/>
        <v>0</v>
      </c>
      <c r="M152" s="138">
        <f t="shared" si="57"/>
        <v>0</v>
      </c>
      <c r="N152" s="138">
        <f t="shared" si="57"/>
        <v>0</v>
      </c>
      <c r="O152" s="138">
        <f t="shared" si="57"/>
        <v>0</v>
      </c>
      <c r="P152" s="138">
        <f t="shared" si="57"/>
        <v>0</v>
      </c>
      <c r="Q152" s="138">
        <f t="shared" si="57"/>
        <v>0</v>
      </c>
      <c r="R152" s="138">
        <f t="shared" si="57"/>
        <v>0</v>
      </c>
      <c r="S152" s="138">
        <f t="shared" si="57"/>
        <v>0</v>
      </c>
      <c r="T152" s="138">
        <f t="shared" si="57"/>
        <v>0</v>
      </c>
      <c r="U152" s="138">
        <f t="shared" si="57"/>
        <v>0</v>
      </c>
      <c r="V152" s="138">
        <f t="shared" si="57"/>
        <v>0</v>
      </c>
      <c r="W152" s="138">
        <f t="shared" si="57"/>
        <v>0</v>
      </c>
      <c r="X152" s="138">
        <f t="shared" si="57"/>
        <v>0</v>
      </c>
      <c r="Y152" s="138">
        <f t="shared" si="57"/>
        <v>0</v>
      </c>
      <c r="Z152" s="138">
        <f t="shared" ref="Z152:AK152" si="58">Z153+Z154+Z155</f>
        <v>0</v>
      </c>
      <c r="AA152" s="138">
        <f t="shared" si="58"/>
        <v>0</v>
      </c>
      <c r="AB152" s="138">
        <f t="shared" si="58"/>
        <v>0</v>
      </c>
      <c r="AC152" s="138">
        <f t="shared" si="58"/>
        <v>0</v>
      </c>
      <c r="AD152" s="138">
        <f t="shared" si="58"/>
        <v>0</v>
      </c>
      <c r="AE152" s="138">
        <f t="shared" si="58"/>
        <v>0</v>
      </c>
      <c r="AF152" s="138">
        <f t="shared" si="58"/>
        <v>0</v>
      </c>
      <c r="AG152" s="138">
        <f t="shared" si="58"/>
        <v>0</v>
      </c>
      <c r="AH152" s="138">
        <f t="shared" si="58"/>
        <v>0</v>
      </c>
      <c r="AI152" s="138">
        <f t="shared" si="58"/>
        <v>0</v>
      </c>
      <c r="AJ152" s="138">
        <f t="shared" si="58"/>
        <v>0</v>
      </c>
      <c r="AK152" s="138">
        <f t="shared" si="58"/>
        <v>0</v>
      </c>
      <c r="IE152" s="9"/>
      <c r="IF152" s="9"/>
      <c r="IG152" s="9"/>
      <c r="IH152" s="9"/>
      <c r="II152" s="9"/>
      <c r="IJ152" s="9"/>
      <c r="IK152" s="9"/>
      <c r="IL152" s="9"/>
      <c r="IM152" s="9"/>
      <c r="IN152" s="9"/>
      <c r="IO152" s="9"/>
      <c r="IP152" s="9"/>
      <c r="IQ152" s="9"/>
      <c r="IR152" s="9"/>
      <c r="IS152" s="9"/>
      <c r="IT152" s="9"/>
      <c r="IU152" s="9"/>
      <c r="IV152" s="9"/>
    </row>
    <row r="153" spans="2:256" s="10" customFormat="1" ht="12.95" customHeight="1">
      <c r="B153" s="314"/>
      <c r="C153" s="314"/>
      <c r="D153" s="305" t="s">
        <v>150</v>
      </c>
      <c r="E153" s="314"/>
      <c r="F153" s="314"/>
      <c r="G153" s="117" t="s">
        <v>284</v>
      </c>
      <c r="H153" s="274">
        <v>0</v>
      </c>
      <c r="I153" s="346">
        <v>0</v>
      </c>
      <c r="J153" s="346">
        <v>0</v>
      </c>
      <c r="K153" s="346">
        <v>0</v>
      </c>
      <c r="L153" s="346">
        <v>0</v>
      </c>
      <c r="M153" s="346">
        <v>0</v>
      </c>
      <c r="N153" s="346">
        <v>0</v>
      </c>
      <c r="O153" s="346">
        <v>0</v>
      </c>
      <c r="P153" s="346">
        <v>0</v>
      </c>
      <c r="Q153" s="346">
        <v>0</v>
      </c>
      <c r="R153" s="346">
        <v>0</v>
      </c>
      <c r="S153" s="346">
        <v>0</v>
      </c>
      <c r="T153" s="346">
        <v>0</v>
      </c>
      <c r="U153" s="346">
        <v>0</v>
      </c>
      <c r="V153" s="346">
        <v>0</v>
      </c>
      <c r="W153" s="346">
        <v>0</v>
      </c>
      <c r="X153" s="346">
        <v>0</v>
      </c>
      <c r="Y153" s="346">
        <v>0</v>
      </c>
      <c r="Z153" s="346">
        <v>0</v>
      </c>
      <c r="AA153" s="346">
        <v>0</v>
      </c>
      <c r="AB153" s="346">
        <v>0</v>
      </c>
      <c r="AC153" s="346">
        <v>0</v>
      </c>
      <c r="AD153" s="346">
        <v>0</v>
      </c>
      <c r="AE153" s="346">
        <v>0</v>
      </c>
      <c r="AF153" s="346">
        <v>0</v>
      </c>
      <c r="AG153" s="346">
        <v>0</v>
      </c>
      <c r="AH153" s="346">
        <v>0</v>
      </c>
      <c r="AI153" s="346">
        <v>0</v>
      </c>
      <c r="AJ153" s="346">
        <v>0</v>
      </c>
      <c r="AK153" s="346">
        <v>0</v>
      </c>
      <c r="IE153" s="9"/>
      <c r="IF153" s="9"/>
      <c r="IG153" s="9"/>
      <c r="IH153" s="9"/>
      <c r="II153" s="9"/>
      <c r="IJ153" s="9"/>
      <c r="IK153" s="9"/>
      <c r="IL153" s="9"/>
      <c r="IM153" s="9"/>
      <c r="IN153" s="9"/>
      <c r="IO153" s="9"/>
      <c r="IP153" s="9"/>
      <c r="IQ153" s="9"/>
      <c r="IR153" s="9"/>
      <c r="IS153" s="9"/>
      <c r="IT153" s="9"/>
      <c r="IU153" s="9"/>
      <c r="IV153" s="9"/>
    </row>
    <row r="154" spans="2:256" s="10" customFormat="1" ht="12.95" customHeight="1">
      <c r="B154" s="314"/>
      <c r="C154" s="314"/>
      <c r="D154" s="305" t="s">
        <v>152</v>
      </c>
      <c r="E154" s="314"/>
      <c r="F154" s="314"/>
      <c r="G154" s="117" t="s">
        <v>285</v>
      </c>
      <c r="H154" s="274">
        <v>0</v>
      </c>
      <c r="I154" s="346">
        <v>0</v>
      </c>
      <c r="J154" s="346">
        <v>0</v>
      </c>
      <c r="K154" s="346">
        <v>0</v>
      </c>
      <c r="L154" s="346">
        <v>0</v>
      </c>
      <c r="M154" s="346">
        <v>0</v>
      </c>
      <c r="N154" s="346">
        <v>0</v>
      </c>
      <c r="O154" s="346">
        <v>0</v>
      </c>
      <c r="P154" s="346">
        <v>0</v>
      </c>
      <c r="Q154" s="346">
        <v>0</v>
      </c>
      <c r="R154" s="346">
        <v>0</v>
      </c>
      <c r="S154" s="346">
        <v>0</v>
      </c>
      <c r="T154" s="346">
        <v>0</v>
      </c>
      <c r="U154" s="346">
        <v>0</v>
      </c>
      <c r="V154" s="346">
        <v>0</v>
      </c>
      <c r="W154" s="346">
        <v>0</v>
      </c>
      <c r="X154" s="346">
        <v>0</v>
      </c>
      <c r="Y154" s="346">
        <v>0</v>
      </c>
      <c r="Z154" s="346">
        <v>0</v>
      </c>
      <c r="AA154" s="346">
        <v>0</v>
      </c>
      <c r="AB154" s="346">
        <v>0</v>
      </c>
      <c r="AC154" s="346">
        <v>0</v>
      </c>
      <c r="AD154" s="346">
        <v>0</v>
      </c>
      <c r="AE154" s="346">
        <v>0</v>
      </c>
      <c r="AF154" s="346">
        <v>0</v>
      </c>
      <c r="AG154" s="346">
        <v>0</v>
      </c>
      <c r="AH154" s="346">
        <v>0</v>
      </c>
      <c r="AI154" s="346">
        <v>0</v>
      </c>
      <c r="AJ154" s="346">
        <v>0</v>
      </c>
      <c r="AK154" s="346">
        <v>0</v>
      </c>
      <c r="IE154" s="9"/>
      <c r="IF154" s="9"/>
      <c r="IG154" s="9"/>
      <c r="IH154" s="9"/>
      <c r="II154" s="9"/>
      <c r="IJ154" s="9"/>
      <c r="IK154" s="9"/>
      <c r="IL154" s="9"/>
      <c r="IM154" s="9"/>
      <c r="IN154" s="9"/>
      <c r="IO154" s="9"/>
      <c r="IP154" s="9"/>
      <c r="IQ154" s="9"/>
      <c r="IR154" s="9"/>
      <c r="IS154" s="9"/>
      <c r="IT154" s="9"/>
      <c r="IU154" s="9"/>
      <c r="IV154" s="9"/>
    </row>
    <row r="155" spans="2:256" s="10" customFormat="1" ht="12.95" customHeight="1">
      <c r="B155" s="314"/>
      <c r="C155" s="314"/>
      <c r="D155" s="318">
        <v>99</v>
      </c>
      <c r="E155" s="314"/>
      <c r="F155" s="314"/>
      <c r="G155" s="117" t="s">
        <v>286</v>
      </c>
      <c r="H155" s="274">
        <v>0</v>
      </c>
      <c r="I155" s="346">
        <v>0</v>
      </c>
      <c r="J155" s="346">
        <v>0</v>
      </c>
      <c r="K155" s="346">
        <v>0</v>
      </c>
      <c r="L155" s="346">
        <v>0</v>
      </c>
      <c r="M155" s="346">
        <v>0</v>
      </c>
      <c r="N155" s="346">
        <v>0</v>
      </c>
      <c r="O155" s="346">
        <v>0</v>
      </c>
      <c r="P155" s="346">
        <v>0</v>
      </c>
      <c r="Q155" s="346">
        <v>0</v>
      </c>
      <c r="R155" s="346">
        <v>0</v>
      </c>
      <c r="S155" s="346">
        <v>0</v>
      </c>
      <c r="T155" s="346">
        <v>0</v>
      </c>
      <c r="U155" s="346">
        <v>0</v>
      </c>
      <c r="V155" s="346">
        <v>0</v>
      </c>
      <c r="W155" s="346">
        <v>0</v>
      </c>
      <c r="X155" s="346">
        <v>0</v>
      </c>
      <c r="Y155" s="346">
        <v>0</v>
      </c>
      <c r="Z155" s="346">
        <v>0</v>
      </c>
      <c r="AA155" s="346">
        <v>0</v>
      </c>
      <c r="AB155" s="346">
        <v>0</v>
      </c>
      <c r="AC155" s="346">
        <v>0</v>
      </c>
      <c r="AD155" s="346">
        <v>0</v>
      </c>
      <c r="AE155" s="346">
        <v>0</v>
      </c>
      <c r="AF155" s="346">
        <v>0</v>
      </c>
      <c r="AG155" s="346">
        <v>0</v>
      </c>
      <c r="AH155" s="346">
        <v>0</v>
      </c>
      <c r="AI155" s="346">
        <v>0</v>
      </c>
      <c r="AJ155" s="346">
        <v>0</v>
      </c>
      <c r="AK155" s="346">
        <v>0</v>
      </c>
      <c r="IE155" s="9"/>
      <c r="IF155" s="9"/>
      <c r="IG155" s="9"/>
      <c r="IH155" s="9"/>
      <c r="II155" s="9"/>
      <c r="IJ155" s="9"/>
      <c r="IK155" s="9"/>
      <c r="IL155" s="9"/>
      <c r="IM155" s="9"/>
      <c r="IN155" s="9"/>
      <c r="IO155" s="9"/>
      <c r="IP155" s="9"/>
      <c r="IQ155" s="9"/>
      <c r="IR155" s="9"/>
      <c r="IS155" s="9"/>
      <c r="IT155" s="9"/>
      <c r="IU155" s="9"/>
      <c r="IV155" s="9"/>
    </row>
    <row r="156" spans="2:256" s="10" customFormat="1" ht="12.95" customHeight="1">
      <c r="B156" s="316" t="s">
        <v>171</v>
      </c>
      <c r="C156" s="314"/>
      <c r="D156" s="314"/>
      <c r="E156" s="314"/>
      <c r="F156" s="314"/>
      <c r="G156" s="328" t="s">
        <v>7</v>
      </c>
      <c r="H156" s="276">
        <v>0</v>
      </c>
      <c r="I156" s="349">
        <v>0</v>
      </c>
      <c r="J156" s="349">
        <v>0</v>
      </c>
      <c r="K156" s="349">
        <v>0</v>
      </c>
      <c r="L156" s="349">
        <v>0</v>
      </c>
      <c r="M156" s="349">
        <v>0</v>
      </c>
      <c r="N156" s="349">
        <v>0</v>
      </c>
      <c r="O156" s="349">
        <v>0</v>
      </c>
      <c r="P156" s="349">
        <v>0</v>
      </c>
      <c r="Q156" s="349">
        <v>0</v>
      </c>
      <c r="R156" s="349">
        <v>0</v>
      </c>
      <c r="S156" s="349">
        <v>0</v>
      </c>
      <c r="T156" s="349">
        <v>0</v>
      </c>
      <c r="U156" s="349">
        <v>0</v>
      </c>
      <c r="V156" s="349">
        <v>0</v>
      </c>
      <c r="W156" s="349">
        <v>0</v>
      </c>
      <c r="X156" s="349">
        <v>0</v>
      </c>
      <c r="Y156" s="349">
        <v>0</v>
      </c>
      <c r="Z156" s="349">
        <v>0</v>
      </c>
      <c r="AA156" s="349">
        <v>0</v>
      </c>
      <c r="AB156" s="349">
        <v>0</v>
      </c>
      <c r="AC156" s="349">
        <v>0</v>
      </c>
      <c r="AD156" s="349">
        <v>0</v>
      </c>
      <c r="AE156" s="349">
        <v>0</v>
      </c>
      <c r="AF156" s="349">
        <v>0</v>
      </c>
      <c r="AG156" s="349">
        <v>0</v>
      </c>
      <c r="AH156" s="349">
        <v>0</v>
      </c>
      <c r="AI156" s="349">
        <v>0</v>
      </c>
      <c r="AJ156" s="349">
        <v>0</v>
      </c>
      <c r="AK156" s="349">
        <v>0</v>
      </c>
      <c r="IE156" s="9"/>
      <c r="IF156" s="9"/>
      <c r="IG156" s="9"/>
      <c r="IH156" s="9"/>
      <c r="II156" s="9"/>
      <c r="IJ156" s="9"/>
      <c r="IK156" s="9"/>
      <c r="IL156" s="9"/>
      <c r="IM156" s="9"/>
      <c r="IN156" s="9"/>
      <c r="IO156" s="9"/>
      <c r="IP156" s="9"/>
      <c r="IQ156" s="9"/>
      <c r="IR156" s="9"/>
      <c r="IS156" s="9"/>
      <c r="IT156" s="9"/>
      <c r="IU156" s="9"/>
      <c r="IV156" s="9"/>
    </row>
    <row r="157" spans="2:256" s="10" customFormat="1" ht="12.95" customHeight="1">
      <c r="B157" s="329"/>
      <c r="C157" s="330"/>
      <c r="D157" s="330"/>
      <c r="E157" s="330"/>
      <c r="F157" s="330"/>
      <c r="G157" s="330" t="s">
        <v>287</v>
      </c>
      <c r="H157" s="87">
        <f>+H156+H119+H98+H65+H40+H22+H11</f>
        <v>0</v>
      </c>
      <c r="I157" s="87">
        <f t="shared" ref="I157:Y157" si="59">+I156+I119+I98+I65+I40+I22+I11</f>
        <v>0</v>
      </c>
      <c r="J157" s="87">
        <f t="shared" si="59"/>
        <v>0</v>
      </c>
      <c r="K157" s="87">
        <f t="shared" si="59"/>
        <v>0</v>
      </c>
      <c r="L157" s="87">
        <f t="shared" si="59"/>
        <v>0</v>
      </c>
      <c r="M157" s="87">
        <f t="shared" si="59"/>
        <v>0</v>
      </c>
      <c r="N157" s="87">
        <f t="shared" si="59"/>
        <v>0</v>
      </c>
      <c r="O157" s="87">
        <f t="shared" si="59"/>
        <v>0</v>
      </c>
      <c r="P157" s="87">
        <f t="shared" si="59"/>
        <v>0</v>
      </c>
      <c r="Q157" s="87">
        <f t="shared" si="59"/>
        <v>0</v>
      </c>
      <c r="R157" s="87">
        <f t="shared" si="59"/>
        <v>0</v>
      </c>
      <c r="S157" s="87">
        <f t="shared" si="59"/>
        <v>0</v>
      </c>
      <c r="T157" s="87">
        <f t="shared" si="59"/>
        <v>0</v>
      </c>
      <c r="U157" s="87">
        <f t="shared" si="59"/>
        <v>0</v>
      </c>
      <c r="V157" s="87">
        <f t="shared" si="59"/>
        <v>0</v>
      </c>
      <c r="W157" s="87">
        <f t="shared" si="59"/>
        <v>0</v>
      </c>
      <c r="X157" s="87">
        <f t="shared" si="59"/>
        <v>0</v>
      </c>
      <c r="Y157" s="87">
        <f t="shared" si="59"/>
        <v>0</v>
      </c>
      <c r="Z157" s="87">
        <f t="shared" ref="Z157:AK157" si="60">+Z156+Z119+Z98+Z65+Z40+Z22+Z11</f>
        <v>0</v>
      </c>
      <c r="AA157" s="87">
        <f t="shared" si="60"/>
        <v>0</v>
      </c>
      <c r="AB157" s="87">
        <f t="shared" si="60"/>
        <v>0</v>
      </c>
      <c r="AC157" s="87">
        <f t="shared" si="60"/>
        <v>0</v>
      </c>
      <c r="AD157" s="87">
        <f t="shared" si="60"/>
        <v>0</v>
      </c>
      <c r="AE157" s="87">
        <f t="shared" si="60"/>
        <v>0</v>
      </c>
      <c r="AF157" s="87">
        <f t="shared" si="60"/>
        <v>0</v>
      </c>
      <c r="AG157" s="87">
        <f t="shared" si="60"/>
        <v>0</v>
      </c>
      <c r="AH157" s="87">
        <f t="shared" si="60"/>
        <v>0</v>
      </c>
      <c r="AI157" s="87">
        <f t="shared" si="60"/>
        <v>0</v>
      </c>
      <c r="AJ157" s="87">
        <f t="shared" si="60"/>
        <v>0</v>
      </c>
      <c r="AK157" s="87">
        <f t="shared" si="60"/>
        <v>0</v>
      </c>
      <c r="IE157" s="9"/>
      <c r="IF157" s="9"/>
      <c r="IG157" s="9"/>
      <c r="IH157" s="9"/>
      <c r="II157" s="9"/>
      <c r="IJ157" s="9"/>
      <c r="IK157" s="9"/>
      <c r="IL157" s="9"/>
      <c r="IM157" s="9"/>
      <c r="IN157" s="9"/>
      <c r="IO157" s="9"/>
      <c r="IP157" s="9"/>
      <c r="IQ157" s="9"/>
      <c r="IR157" s="9"/>
      <c r="IS157" s="9"/>
      <c r="IT157" s="9"/>
      <c r="IU157" s="9"/>
      <c r="IV157" s="9"/>
    </row>
    <row r="158" spans="2:256" s="10" customFormat="1" ht="12.95" customHeight="1">
      <c r="B158" s="316" t="s">
        <v>321</v>
      </c>
      <c r="C158" s="314"/>
      <c r="D158" s="314"/>
      <c r="E158" s="314"/>
      <c r="F158" s="314"/>
      <c r="G158" s="328" t="s">
        <v>8</v>
      </c>
      <c r="H158" s="22">
        <f>H159+H160+H161+H162</f>
        <v>0</v>
      </c>
      <c r="I158" s="90">
        <f t="shared" ref="I158:Y158" si="61">I159+I160+I161+I162</f>
        <v>0</v>
      </c>
      <c r="J158" s="90">
        <f t="shared" si="61"/>
        <v>0</v>
      </c>
      <c r="K158" s="90">
        <f t="shared" si="61"/>
        <v>0</v>
      </c>
      <c r="L158" s="90">
        <f t="shared" si="61"/>
        <v>0</v>
      </c>
      <c r="M158" s="90">
        <f t="shared" si="61"/>
        <v>0</v>
      </c>
      <c r="N158" s="90">
        <f t="shared" si="61"/>
        <v>0</v>
      </c>
      <c r="O158" s="90">
        <f t="shared" si="61"/>
        <v>0</v>
      </c>
      <c r="P158" s="90">
        <f t="shared" si="61"/>
        <v>0</v>
      </c>
      <c r="Q158" s="90">
        <f t="shared" si="61"/>
        <v>0</v>
      </c>
      <c r="R158" s="90">
        <f t="shared" si="61"/>
        <v>0</v>
      </c>
      <c r="S158" s="90">
        <f t="shared" si="61"/>
        <v>0</v>
      </c>
      <c r="T158" s="90">
        <f t="shared" si="61"/>
        <v>0</v>
      </c>
      <c r="U158" s="90">
        <f t="shared" si="61"/>
        <v>0</v>
      </c>
      <c r="V158" s="90">
        <f t="shared" si="61"/>
        <v>0</v>
      </c>
      <c r="W158" s="90">
        <f t="shared" si="61"/>
        <v>0</v>
      </c>
      <c r="X158" s="90">
        <f t="shared" si="61"/>
        <v>0</v>
      </c>
      <c r="Y158" s="90">
        <f t="shared" si="61"/>
        <v>0</v>
      </c>
      <c r="Z158" s="90">
        <f t="shared" ref="Z158:AK158" si="62">Z159+Z160+Z161+Z162</f>
        <v>0</v>
      </c>
      <c r="AA158" s="90">
        <f t="shared" si="62"/>
        <v>0</v>
      </c>
      <c r="AB158" s="90">
        <f t="shared" si="62"/>
        <v>0</v>
      </c>
      <c r="AC158" s="90">
        <f t="shared" si="62"/>
        <v>0</v>
      </c>
      <c r="AD158" s="90">
        <f t="shared" si="62"/>
        <v>0</v>
      </c>
      <c r="AE158" s="90">
        <f t="shared" si="62"/>
        <v>0</v>
      </c>
      <c r="AF158" s="90">
        <f t="shared" si="62"/>
        <v>0</v>
      </c>
      <c r="AG158" s="90">
        <f t="shared" si="62"/>
        <v>0</v>
      </c>
      <c r="AH158" s="90">
        <f t="shared" si="62"/>
        <v>0</v>
      </c>
      <c r="AI158" s="90">
        <f t="shared" si="62"/>
        <v>0</v>
      </c>
      <c r="AJ158" s="90">
        <f t="shared" si="62"/>
        <v>0</v>
      </c>
      <c r="AK158" s="90">
        <f t="shared" si="62"/>
        <v>0</v>
      </c>
      <c r="IE158" s="9"/>
      <c r="IF158" s="9"/>
      <c r="IG158" s="9"/>
      <c r="IH158" s="9"/>
      <c r="II158" s="9"/>
      <c r="IJ158" s="9"/>
      <c r="IK158" s="9"/>
      <c r="IL158" s="9"/>
      <c r="IM158" s="9"/>
      <c r="IN158" s="9"/>
      <c r="IO158" s="9"/>
      <c r="IP158" s="9"/>
      <c r="IQ158" s="9"/>
      <c r="IR158" s="9"/>
      <c r="IS158" s="9"/>
      <c r="IT158" s="9"/>
      <c r="IU158" s="9"/>
      <c r="IV158" s="9"/>
    </row>
    <row r="159" spans="2:256" s="10" customFormat="1" ht="12.95" customHeight="1">
      <c r="B159" s="314"/>
      <c r="C159" s="305" t="s">
        <v>150</v>
      </c>
      <c r="D159" s="314"/>
      <c r="E159" s="314"/>
      <c r="F159" s="314"/>
      <c r="G159" s="331" t="s">
        <v>288</v>
      </c>
      <c r="H159" s="259">
        <v>0</v>
      </c>
      <c r="I159" s="348">
        <v>0</v>
      </c>
      <c r="J159" s="348">
        <v>0</v>
      </c>
      <c r="K159" s="348">
        <v>0</v>
      </c>
      <c r="L159" s="348">
        <v>0</v>
      </c>
      <c r="M159" s="348">
        <v>0</v>
      </c>
      <c r="N159" s="348">
        <v>0</v>
      </c>
      <c r="O159" s="348">
        <v>0</v>
      </c>
      <c r="P159" s="348">
        <v>0</v>
      </c>
      <c r="Q159" s="348">
        <v>0</v>
      </c>
      <c r="R159" s="348">
        <v>0</v>
      </c>
      <c r="S159" s="348">
        <v>0</v>
      </c>
      <c r="T159" s="348">
        <v>0</v>
      </c>
      <c r="U159" s="348">
        <v>0</v>
      </c>
      <c r="V159" s="348">
        <v>0</v>
      </c>
      <c r="W159" s="348">
        <v>0</v>
      </c>
      <c r="X159" s="348">
        <v>0</v>
      </c>
      <c r="Y159" s="348">
        <v>0</v>
      </c>
      <c r="Z159" s="348">
        <v>0</v>
      </c>
      <c r="AA159" s="348">
        <v>0</v>
      </c>
      <c r="AB159" s="348">
        <v>0</v>
      </c>
      <c r="AC159" s="348">
        <v>0</v>
      </c>
      <c r="AD159" s="348">
        <v>0</v>
      </c>
      <c r="AE159" s="348">
        <v>0</v>
      </c>
      <c r="AF159" s="348">
        <v>0</v>
      </c>
      <c r="AG159" s="348">
        <v>0</v>
      </c>
      <c r="AH159" s="348">
        <v>0</v>
      </c>
      <c r="AI159" s="348">
        <v>0</v>
      </c>
      <c r="AJ159" s="348">
        <v>0</v>
      </c>
      <c r="AK159" s="348">
        <v>0</v>
      </c>
      <c r="IE159" s="9"/>
      <c r="IF159" s="9"/>
      <c r="IG159" s="9"/>
      <c r="IH159" s="9"/>
      <c r="II159" s="9"/>
      <c r="IJ159" s="9"/>
      <c r="IK159" s="9"/>
      <c r="IL159" s="9"/>
      <c r="IM159" s="9"/>
      <c r="IN159" s="9"/>
      <c r="IO159" s="9"/>
      <c r="IP159" s="9"/>
      <c r="IQ159" s="9"/>
      <c r="IR159" s="9"/>
      <c r="IS159" s="9"/>
      <c r="IT159" s="9"/>
      <c r="IU159" s="9"/>
      <c r="IV159" s="9"/>
    </row>
    <row r="160" spans="2:256" s="10" customFormat="1" ht="12.95" customHeight="1">
      <c r="B160" s="314"/>
      <c r="C160" s="305" t="s">
        <v>152</v>
      </c>
      <c r="D160" s="314"/>
      <c r="E160" s="314"/>
      <c r="F160" s="314"/>
      <c r="G160" s="331" t="s">
        <v>289</v>
      </c>
      <c r="H160" s="259">
        <v>0</v>
      </c>
      <c r="I160" s="348">
        <v>0</v>
      </c>
      <c r="J160" s="348">
        <v>0</v>
      </c>
      <c r="K160" s="348">
        <v>0</v>
      </c>
      <c r="L160" s="348">
        <v>0</v>
      </c>
      <c r="M160" s="348">
        <v>0</v>
      </c>
      <c r="N160" s="348">
        <v>0</v>
      </c>
      <c r="O160" s="348">
        <v>0</v>
      </c>
      <c r="P160" s="348">
        <v>0</v>
      </c>
      <c r="Q160" s="348">
        <v>0</v>
      </c>
      <c r="R160" s="348">
        <v>0</v>
      </c>
      <c r="S160" s="348">
        <v>0</v>
      </c>
      <c r="T160" s="348">
        <v>0</v>
      </c>
      <c r="U160" s="348">
        <v>0</v>
      </c>
      <c r="V160" s="348">
        <v>0</v>
      </c>
      <c r="W160" s="348">
        <v>0</v>
      </c>
      <c r="X160" s="348">
        <v>0</v>
      </c>
      <c r="Y160" s="348">
        <v>0</v>
      </c>
      <c r="Z160" s="348">
        <v>0</v>
      </c>
      <c r="AA160" s="348">
        <v>0</v>
      </c>
      <c r="AB160" s="348">
        <v>0</v>
      </c>
      <c r="AC160" s="348">
        <v>0</v>
      </c>
      <c r="AD160" s="348">
        <v>0</v>
      </c>
      <c r="AE160" s="348">
        <v>0</v>
      </c>
      <c r="AF160" s="348">
        <v>0</v>
      </c>
      <c r="AG160" s="348">
        <v>0</v>
      </c>
      <c r="AH160" s="348">
        <v>0</v>
      </c>
      <c r="AI160" s="348">
        <v>0</v>
      </c>
      <c r="AJ160" s="348">
        <v>0</v>
      </c>
      <c r="AK160" s="348">
        <v>0</v>
      </c>
      <c r="IE160" s="9"/>
      <c r="IF160" s="9"/>
      <c r="IG160" s="9"/>
      <c r="IH160" s="9"/>
      <c r="II160" s="9"/>
      <c r="IJ160" s="9"/>
      <c r="IK160" s="9"/>
      <c r="IL160" s="9"/>
      <c r="IM160" s="9"/>
      <c r="IN160" s="9"/>
      <c r="IO160" s="9"/>
      <c r="IP160" s="9"/>
      <c r="IQ160" s="9"/>
      <c r="IR160" s="9"/>
      <c r="IS160" s="9"/>
      <c r="IT160" s="9"/>
      <c r="IU160" s="9"/>
      <c r="IV160" s="9"/>
    </row>
    <row r="161" spans="2:256" s="10" customFormat="1" ht="12.95" customHeight="1">
      <c r="B161" s="314"/>
      <c r="C161" s="305" t="s">
        <v>153</v>
      </c>
      <c r="D161" s="314"/>
      <c r="E161" s="314"/>
      <c r="F161" s="314"/>
      <c r="G161" s="331" t="s">
        <v>290</v>
      </c>
      <c r="H161" s="259">
        <v>0</v>
      </c>
      <c r="I161" s="348">
        <v>0</v>
      </c>
      <c r="J161" s="348">
        <v>0</v>
      </c>
      <c r="K161" s="348">
        <v>0</v>
      </c>
      <c r="L161" s="348">
        <v>0</v>
      </c>
      <c r="M161" s="348">
        <v>0</v>
      </c>
      <c r="N161" s="348">
        <v>0</v>
      </c>
      <c r="O161" s="348">
        <v>0</v>
      </c>
      <c r="P161" s="348">
        <v>0</v>
      </c>
      <c r="Q161" s="348">
        <v>0</v>
      </c>
      <c r="R161" s="348">
        <v>0</v>
      </c>
      <c r="S161" s="348">
        <v>0</v>
      </c>
      <c r="T161" s="348">
        <v>0</v>
      </c>
      <c r="U161" s="348">
        <v>0</v>
      </c>
      <c r="V161" s="348">
        <v>0</v>
      </c>
      <c r="W161" s="348">
        <v>0</v>
      </c>
      <c r="X161" s="348">
        <v>0</v>
      </c>
      <c r="Y161" s="348">
        <v>0</v>
      </c>
      <c r="Z161" s="348">
        <v>0</v>
      </c>
      <c r="AA161" s="348">
        <v>0</v>
      </c>
      <c r="AB161" s="348">
        <v>0</v>
      </c>
      <c r="AC161" s="348">
        <v>0</v>
      </c>
      <c r="AD161" s="348">
        <v>0</v>
      </c>
      <c r="AE161" s="348">
        <v>0</v>
      </c>
      <c r="AF161" s="348">
        <v>0</v>
      </c>
      <c r="AG161" s="348">
        <v>0</v>
      </c>
      <c r="AH161" s="348">
        <v>0</v>
      </c>
      <c r="AI161" s="348">
        <v>0</v>
      </c>
      <c r="AJ161" s="348">
        <v>0</v>
      </c>
      <c r="AK161" s="348">
        <v>0</v>
      </c>
      <c r="IE161" s="9"/>
      <c r="IF161" s="9"/>
      <c r="IG161" s="9"/>
      <c r="IH161" s="9"/>
      <c r="II161" s="9"/>
      <c r="IJ161" s="9"/>
      <c r="IK161" s="9"/>
      <c r="IL161" s="9"/>
      <c r="IM161" s="9"/>
      <c r="IN161" s="9"/>
      <c r="IO161" s="9"/>
      <c r="IP161" s="9"/>
      <c r="IQ161" s="9"/>
      <c r="IR161" s="9"/>
      <c r="IS161" s="9"/>
      <c r="IT161" s="9"/>
      <c r="IU161" s="9"/>
      <c r="IV161" s="9"/>
    </row>
    <row r="162" spans="2:256" s="10" customFormat="1" ht="12.95" customHeight="1">
      <c r="B162" s="314"/>
      <c r="C162" s="305" t="s">
        <v>154</v>
      </c>
      <c r="D162" s="314"/>
      <c r="E162" s="314"/>
      <c r="F162" s="314"/>
      <c r="G162" s="331" t="s">
        <v>291</v>
      </c>
      <c r="H162" s="259">
        <v>0</v>
      </c>
      <c r="I162" s="348">
        <v>0</v>
      </c>
      <c r="J162" s="348">
        <v>0</v>
      </c>
      <c r="K162" s="348">
        <v>0</v>
      </c>
      <c r="L162" s="348">
        <v>0</v>
      </c>
      <c r="M162" s="348">
        <v>0</v>
      </c>
      <c r="N162" s="348">
        <v>0</v>
      </c>
      <c r="O162" s="348">
        <v>0</v>
      </c>
      <c r="P162" s="348">
        <v>0</v>
      </c>
      <c r="Q162" s="348">
        <v>0</v>
      </c>
      <c r="R162" s="348">
        <v>0</v>
      </c>
      <c r="S162" s="348">
        <v>0</v>
      </c>
      <c r="T162" s="348">
        <v>0</v>
      </c>
      <c r="U162" s="348">
        <v>0</v>
      </c>
      <c r="V162" s="348">
        <v>0</v>
      </c>
      <c r="W162" s="348">
        <v>0</v>
      </c>
      <c r="X162" s="348">
        <v>0</v>
      </c>
      <c r="Y162" s="348">
        <v>0</v>
      </c>
      <c r="Z162" s="348">
        <v>0</v>
      </c>
      <c r="AA162" s="348">
        <v>0</v>
      </c>
      <c r="AB162" s="348">
        <v>0</v>
      </c>
      <c r="AC162" s="348">
        <v>0</v>
      </c>
      <c r="AD162" s="348">
        <v>0</v>
      </c>
      <c r="AE162" s="348">
        <v>0</v>
      </c>
      <c r="AF162" s="348">
        <v>0</v>
      </c>
      <c r="AG162" s="348">
        <v>0</v>
      </c>
      <c r="AH162" s="348">
        <v>0</v>
      </c>
      <c r="AI162" s="348">
        <v>0</v>
      </c>
      <c r="AJ162" s="348">
        <v>0</v>
      </c>
      <c r="AK162" s="348">
        <v>0</v>
      </c>
      <c r="IE162" s="9"/>
      <c r="IF162" s="9"/>
      <c r="IG162" s="9"/>
      <c r="IH162" s="9"/>
      <c r="II162" s="9"/>
      <c r="IJ162" s="9"/>
      <c r="IK162" s="9"/>
      <c r="IL162" s="9"/>
      <c r="IM162" s="9"/>
      <c r="IN162" s="9"/>
      <c r="IO162" s="9"/>
      <c r="IP162" s="9"/>
      <c r="IQ162" s="9"/>
      <c r="IR162" s="9"/>
      <c r="IS162" s="9"/>
      <c r="IT162" s="9"/>
      <c r="IU162" s="9"/>
      <c r="IV162" s="9"/>
    </row>
    <row r="163" spans="2:256" s="26" customFormat="1" ht="12.95" customHeight="1">
      <c r="B163" s="316">
        <v>10</v>
      </c>
      <c r="C163" s="332"/>
      <c r="D163" s="332"/>
      <c r="E163" s="332"/>
      <c r="F163" s="332"/>
      <c r="G163" s="328" t="s">
        <v>9</v>
      </c>
      <c r="H163" s="22">
        <f>H164+H165+H166+H177+H178</f>
        <v>0</v>
      </c>
      <c r="I163" s="90">
        <f t="shared" ref="I163:Y163" si="63">I164+I165+I166+I177+I178</f>
        <v>0</v>
      </c>
      <c r="J163" s="90">
        <f t="shared" si="63"/>
        <v>0</v>
      </c>
      <c r="K163" s="90">
        <f t="shared" si="63"/>
        <v>0</v>
      </c>
      <c r="L163" s="90">
        <f t="shared" si="63"/>
        <v>0</v>
      </c>
      <c r="M163" s="90">
        <f t="shared" si="63"/>
        <v>0</v>
      </c>
      <c r="N163" s="90">
        <f t="shared" si="63"/>
        <v>0</v>
      </c>
      <c r="O163" s="90">
        <f t="shared" si="63"/>
        <v>0</v>
      </c>
      <c r="P163" s="90">
        <f t="shared" si="63"/>
        <v>0</v>
      </c>
      <c r="Q163" s="90">
        <f t="shared" si="63"/>
        <v>0</v>
      </c>
      <c r="R163" s="90">
        <f t="shared" si="63"/>
        <v>0</v>
      </c>
      <c r="S163" s="90">
        <f t="shared" si="63"/>
        <v>0</v>
      </c>
      <c r="T163" s="90">
        <f t="shared" si="63"/>
        <v>0</v>
      </c>
      <c r="U163" s="90">
        <f t="shared" si="63"/>
        <v>0</v>
      </c>
      <c r="V163" s="90">
        <f t="shared" si="63"/>
        <v>0</v>
      </c>
      <c r="W163" s="90">
        <f t="shared" si="63"/>
        <v>0</v>
      </c>
      <c r="X163" s="90">
        <f t="shared" si="63"/>
        <v>0</v>
      </c>
      <c r="Y163" s="90">
        <f t="shared" si="63"/>
        <v>0</v>
      </c>
      <c r="Z163" s="90">
        <f t="shared" ref="Z163:AK163" si="64">Z164+Z165+Z166+Z177+Z178</f>
        <v>0</v>
      </c>
      <c r="AA163" s="90">
        <f t="shared" si="64"/>
        <v>0</v>
      </c>
      <c r="AB163" s="90">
        <f t="shared" si="64"/>
        <v>0</v>
      </c>
      <c r="AC163" s="90">
        <f t="shared" si="64"/>
        <v>0</v>
      </c>
      <c r="AD163" s="90">
        <f t="shared" si="64"/>
        <v>0</v>
      </c>
      <c r="AE163" s="90">
        <f t="shared" si="64"/>
        <v>0</v>
      </c>
      <c r="AF163" s="90">
        <f t="shared" si="64"/>
        <v>0</v>
      </c>
      <c r="AG163" s="90">
        <f t="shared" si="64"/>
        <v>0</v>
      </c>
      <c r="AH163" s="90">
        <f t="shared" si="64"/>
        <v>0</v>
      </c>
      <c r="AI163" s="90">
        <f t="shared" si="64"/>
        <v>0</v>
      </c>
      <c r="AJ163" s="90">
        <f t="shared" si="64"/>
        <v>0</v>
      </c>
      <c r="AK163" s="90">
        <f t="shared" si="64"/>
        <v>0</v>
      </c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  <c r="IR163" s="24"/>
      <c r="IS163" s="24"/>
      <c r="IT163" s="24"/>
      <c r="IU163" s="24"/>
      <c r="IV163" s="24"/>
    </row>
    <row r="164" spans="2:256" s="26" customFormat="1" ht="12.95" customHeight="1">
      <c r="B164" s="332"/>
      <c r="C164" s="305" t="s">
        <v>150</v>
      </c>
      <c r="D164" s="332"/>
      <c r="E164" s="332"/>
      <c r="F164" s="332"/>
      <c r="G164" s="333" t="s">
        <v>295</v>
      </c>
      <c r="H164" s="259">
        <v>0</v>
      </c>
      <c r="I164" s="348">
        <v>0</v>
      </c>
      <c r="J164" s="348">
        <v>0</v>
      </c>
      <c r="K164" s="348">
        <v>0</v>
      </c>
      <c r="L164" s="348">
        <v>0</v>
      </c>
      <c r="M164" s="348">
        <v>0</v>
      </c>
      <c r="N164" s="348">
        <v>0</v>
      </c>
      <c r="O164" s="348">
        <v>0</v>
      </c>
      <c r="P164" s="348">
        <v>0</v>
      </c>
      <c r="Q164" s="348">
        <v>0</v>
      </c>
      <c r="R164" s="348">
        <v>0</v>
      </c>
      <c r="S164" s="348">
        <v>0</v>
      </c>
      <c r="T164" s="348">
        <v>0</v>
      </c>
      <c r="U164" s="348">
        <v>0</v>
      </c>
      <c r="V164" s="348">
        <v>0</v>
      </c>
      <c r="W164" s="348">
        <v>0</v>
      </c>
      <c r="X164" s="348">
        <v>0</v>
      </c>
      <c r="Y164" s="348">
        <v>0</v>
      </c>
      <c r="Z164" s="348">
        <v>0</v>
      </c>
      <c r="AA164" s="348">
        <v>0</v>
      </c>
      <c r="AB164" s="348">
        <v>0</v>
      </c>
      <c r="AC164" s="348">
        <v>0</v>
      </c>
      <c r="AD164" s="348">
        <v>0</v>
      </c>
      <c r="AE164" s="348">
        <v>0</v>
      </c>
      <c r="AF164" s="348">
        <v>0</v>
      </c>
      <c r="AG164" s="348">
        <v>0</v>
      </c>
      <c r="AH164" s="348">
        <v>0</v>
      </c>
      <c r="AI164" s="348">
        <v>0</v>
      </c>
      <c r="AJ164" s="348">
        <v>0</v>
      </c>
      <c r="AK164" s="348">
        <v>0</v>
      </c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  <c r="IR164" s="24"/>
      <c r="IS164" s="24"/>
      <c r="IT164" s="24"/>
      <c r="IU164" s="24"/>
      <c r="IV164" s="24"/>
    </row>
    <row r="165" spans="2:256" s="26" customFormat="1" ht="12.95" customHeight="1">
      <c r="B165" s="332"/>
      <c r="C165" s="305" t="s">
        <v>152</v>
      </c>
      <c r="D165" s="332"/>
      <c r="E165" s="332"/>
      <c r="F165" s="332"/>
      <c r="G165" s="333" t="s">
        <v>296</v>
      </c>
      <c r="H165" s="259">
        <v>0</v>
      </c>
      <c r="I165" s="348">
        <v>0</v>
      </c>
      <c r="J165" s="348">
        <v>0</v>
      </c>
      <c r="K165" s="348">
        <v>0</v>
      </c>
      <c r="L165" s="348">
        <v>0</v>
      </c>
      <c r="M165" s="348">
        <v>0</v>
      </c>
      <c r="N165" s="348">
        <v>0</v>
      </c>
      <c r="O165" s="348">
        <v>0</v>
      </c>
      <c r="P165" s="348">
        <v>0</v>
      </c>
      <c r="Q165" s="348">
        <v>0</v>
      </c>
      <c r="R165" s="348">
        <v>0</v>
      </c>
      <c r="S165" s="348">
        <v>0</v>
      </c>
      <c r="T165" s="348">
        <v>0</v>
      </c>
      <c r="U165" s="348">
        <v>0</v>
      </c>
      <c r="V165" s="348">
        <v>0</v>
      </c>
      <c r="W165" s="348">
        <v>0</v>
      </c>
      <c r="X165" s="348">
        <v>0</v>
      </c>
      <c r="Y165" s="348">
        <v>0</v>
      </c>
      <c r="Z165" s="348">
        <v>0</v>
      </c>
      <c r="AA165" s="348">
        <v>0</v>
      </c>
      <c r="AB165" s="348">
        <v>0</v>
      </c>
      <c r="AC165" s="348">
        <v>0</v>
      </c>
      <c r="AD165" s="348">
        <v>0</v>
      </c>
      <c r="AE165" s="348">
        <v>0</v>
      </c>
      <c r="AF165" s="348">
        <v>0</v>
      </c>
      <c r="AG165" s="348">
        <v>0</v>
      </c>
      <c r="AH165" s="348">
        <v>0</v>
      </c>
      <c r="AI165" s="348">
        <v>0</v>
      </c>
      <c r="AJ165" s="348">
        <v>0</v>
      </c>
      <c r="AK165" s="348">
        <v>0</v>
      </c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  <c r="IR165" s="24"/>
      <c r="IS165" s="24"/>
      <c r="IT165" s="24"/>
      <c r="IU165" s="24"/>
      <c r="IV165" s="24"/>
    </row>
    <row r="166" spans="2:256" s="26" customFormat="1" ht="12.95" customHeight="1">
      <c r="B166" s="332"/>
      <c r="C166" s="305" t="s">
        <v>153</v>
      </c>
      <c r="D166" s="332"/>
      <c r="E166" s="332"/>
      <c r="F166" s="332"/>
      <c r="G166" s="333" t="s">
        <v>297</v>
      </c>
      <c r="H166" s="259">
        <f>H167+H173+H174</f>
        <v>0</v>
      </c>
      <c r="I166" s="348">
        <f t="shared" ref="I166:Y166" si="65">I167+I173+I174</f>
        <v>0</v>
      </c>
      <c r="J166" s="348">
        <f t="shared" si="65"/>
        <v>0</v>
      </c>
      <c r="K166" s="348">
        <f t="shared" si="65"/>
        <v>0</v>
      </c>
      <c r="L166" s="348">
        <f t="shared" si="65"/>
        <v>0</v>
      </c>
      <c r="M166" s="348">
        <f t="shared" si="65"/>
        <v>0</v>
      </c>
      <c r="N166" s="348">
        <f t="shared" si="65"/>
        <v>0</v>
      </c>
      <c r="O166" s="348">
        <f t="shared" si="65"/>
        <v>0</v>
      </c>
      <c r="P166" s="348">
        <f t="shared" si="65"/>
        <v>0</v>
      </c>
      <c r="Q166" s="348">
        <f t="shared" si="65"/>
        <v>0</v>
      </c>
      <c r="R166" s="348">
        <f t="shared" si="65"/>
        <v>0</v>
      </c>
      <c r="S166" s="348">
        <f t="shared" si="65"/>
        <v>0</v>
      </c>
      <c r="T166" s="348">
        <f t="shared" si="65"/>
        <v>0</v>
      </c>
      <c r="U166" s="348">
        <f t="shared" si="65"/>
        <v>0</v>
      </c>
      <c r="V166" s="348">
        <f t="shared" si="65"/>
        <v>0</v>
      </c>
      <c r="W166" s="348">
        <f t="shared" si="65"/>
        <v>0</v>
      </c>
      <c r="X166" s="348">
        <f t="shared" si="65"/>
        <v>0</v>
      </c>
      <c r="Y166" s="348">
        <f t="shared" si="65"/>
        <v>0</v>
      </c>
      <c r="Z166" s="348">
        <f t="shared" ref="Z166:AK166" si="66">Z167+Z173+Z174</f>
        <v>0</v>
      </c>
      <c r="AA166" s="348">
        <f t="shared" si="66"/>
        <v>0</v>
      </c>
      <c r="AB166" s="348">
        <f t="shared" si="66"/>
        <v>0</v>
      </c>
      <c r="AC166" s="348">
        <f t="shared" si="66"/>
        <v>0</v>
      </c>
      <c r="AD166" s="348">
        <f t="shared" si="66"/>
        <v>0</v>
      </c>
      <c r="AE166" s="348">
        <f t="shared" si="66"/>
        <v>0</v>
      </c>
      <c r="AF166" s="348">
        <f t="shared" si="66"/>
        <v>0</v>
      </c>
      <c r="AG166" s="348">
        <f t="shared" si="66"/>
        <v>0</v>
      </c>
      <c r="AH166" s="348">
        <f t="shared" si="66"/>
        <v>0</v>
      </c>
      <c r="AI166" s="348">
        <f t="shared" si="66"/>
        <v>0</v>
      </c>
      <c r="AJ166" s="348">
        <f t="shared" si="66"/>
        <v>0</v>
      </c>
      <c r="AK166" s="348">
        <f t="shared" si="66"/>
        <v>0</v>
      </c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  <c r="IR166" s="24"/>
      <c r="IS166" s="24"/>
      <c r="IT166" s="24"/>
      <c r="IU166" s="24"/>
      <c r="IV166" s="24"/>
    </row>
    <row r="167" spans="2:256" s="26" customFormat="1" ht="12.95" customHeight="1">
      <c r="B167" s="332"/>
      <c r="C167" s="332"/>
      <c r="D167" s="305" t="s">
        <v>150</v>
      </c>
      <c r="E167" s="332"/>
      <c r="F167" s="332"/>
      <c r="G167" s="333" t="s">
        <v>298</v>
      </c>
      <c r="H167" s="113">
        <f>H168+H169+H170+H171+H172</f>
        <v>0</v>
      </c>
      <c r="I167" s="114">
        <f t="shared" ref="I167:Y167" si="67">I168+I169+I170+I171+I172</f>
        <v>0</v>
      </c>
      <c r="J167" s="114">
        <f t="shared" si="67"/>
        <v>0</v>
      </c>
      <c r="K167" s="114">
        <f t="shared" si="67"/>
        <v>0</v>
      </c>
      <c r="L167" s="114">
        <f t="shared" si="67"/>
        <v>0</v>
      </c>
      <c r="M167" s="114">
        <f t="shared" si="67"/>
        <v>0</v>
      </c>
      <c r="N167" s="114">
        <f t="shared" si="67"/>
        <v>0</v>
      </c>
      <c r="O167" s="114">
        <f t="shared" si="67"/>
        <v>0</v>
      </c>
      <c r="P167" s="114">
        <f t="shared" si="67"/>
        <v>0</v>
      </c>
      <c r="Q167" s="114">
        <f t="shared" si="67"/>
        <v>0</v>
      </c>
      <c r="R167" s="114">
        <f t="shared" si="67"/>
        <v>0</v>
      </c>
      <c r="S167" s="114">
        <f t="shared" si="67"/>
        <v>0</v>
      </c>
      <c r="T167" s="114">
        <f t="shared" si="67"/>
        <v>0</v>
      </c>
      <c r="U167" s="114">
        <f t="shared" si="67"/>
        <v>0</v>
      </c>
      <c r="V167" s="114">
        <f t="shared" si="67"/>
        <v>0</v>
      </c>
      <c r="W167" s="114">
        <f t="shared" si="67"/>
        <v>0</v>
      </c>
      <c r="X167" s="114">
        <f t="shared" si="67"/>
        <v>0</v>
      </c>
      <c r="Y167" s="114">
        <f t="shared" si="67"/>
        <v>0</v>
      </c>
      <c r="Z167" s="114">
        <f t="shared" ref="Z167:AK167" si="68">Z168+Z169+Z170+Z171+Z172</f>
        <v>0</v>
      </c>
      <c r="AA167" s="114">
        <f t="shared" si="68"/>
        <v>0</v>
      </c>
      <c r="AB167" s="114">
        <f t="shared" si="68"/>
        <v>0</v>
      </c>
      <c r="AC167" s="114">
        <f t="shared" si="68"/>
        <v>0</v>
      </c>
      <c r="AD167" s="114">
        <f t="shared" si="68"/>
        <v>0</v>
      </c>
      <c r="AE167" s="114">
        <f t="shared" si="68"/>
        <v>0</v>
      </c>
      <c r="AF167" s="114">
        <f t="shared" si="68"/>
        <v>0</v>
      </c>
      <c r="AG167" s="114">
        <f t="shared" si="68"/>
        <v>0</v>
      </c>
      <c r="AH167" s="114">
        <f t="shared" si="68"/>
        <v>0</v>
      </c>
      <c r="AI167" s="114">
        <f t="shared" si="68"/>
        <v>0</v>
      </c>
      <c r="AJ167" s="114">
        <f t="shared" si="68"/>
        <v>0</v>
      </c>
      <c r="AK167" s="114">
        <f t="shared" si="68"/>
        <v>0</v>
      </c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  <c r="IR167" s="24"/>
      <c r="IS167" s="24"/>
      <c r="IT167" s="24"/>
      <c r="IU167" s="24"/>
      <c r="IV167" s="24"/>
    </row>
    <row r="168" spans="2:256" s="26" customFormat="1" ht="12.95" customHeight="1">
      <c r="B168" s="332"/>
      <c r="C168" s="332"/>
      <c r="D168" s="305"/>
      <c r="E168" s="305" t="s">
        <v>150</v>
      </c>
      <c r="F168" s="332"/>
      <c r="G168" s="334" t="s">
        <v>301</v>
      </c>
      <c r="H168" s="259">
        <v>0</v>
      </c>
      <c r="I168" s="348">
        <v>0</v>
      </c>
      <c r="J168" s="348">
        <v>0</v>
      </c>
      <c r="K168" s="348">
        <v>0</v>
      </c>
      <c r="L168" s="348">
        <v>0</v>
      </c>
      <c r="M168" s="348">
        <v>0</v>
      </c>
      <c r="N168" s="348">
        <v>0</v>
      </c>
      <c r="O168" s="348">
        <v>0</v>
      </c>
      <c r="P168" s="348">
        <v>0</v>
      </c>
      <c r="Q168" s="348">
        <v>0</v>
      </c>
      <c r="R168" s="348">
        <v>0</v>
      </c>
      <c r="S168" s="348">
        <v>0</v>
      </c>
      <c r="T168" s="348">
        <v>0</v>
      </c>
      <c r="U168" s="348">
        <v>0</v>
      </c>
      <c r="V168" s="348">
        <v>0</v>
      </c>
      <c r="W168" s="348">
        <v>0</v>
      </c>
      <c r="X168" s="348">
        <v>0</v>
      </c>
      <c r="Y168" s="348">
        <v>0</v>
      </c>
      <c r="Z168" s="348">
        <v>0</v>
      </c>
      <c r="AA168" s="348">
        <v>0</v>
      </c>
      <c r="AB168" s="348">
        <v>0</v>
      </c>
      <c r="AC168" s="348">
        <v>0</v>
      </c>
      <c r="AD168" s="348">
        <v>0</v>
      </c>
      <c r="AE168" s="348">
        <v>0</v>
      </c>
      <c r="AF168" s="348">
        <v>0</v>
      </c>
      <c r="AG168" s="348">
        <v>0</v>
      </c>
      <c r="AH168" s="348">
        <v>0</v>
      </c>
      <c r="AI168" s="348">
        <v>0</v>
      </c>
      <c r="AJ168" s="348">
        <v>0</v>
      </c>
      <c r="AK168" s="348">
        <v>0</v>
      </c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  <c r="IR168" s="24"/>
      <c r="IS168" s="24"/>
      <c r="IT168" s="24"/>
      <c r="IU168" s="24"/>
      <c r="IV168" s="24"/>
    </row>
    <row r="169" spans="2:256" s="26" customFormat="1" ht="12.95" customHeight="1">
      <c r="B169" s="332"/>
      <c r="C169" s="332"/>
      <c r="D169" s="332"/>
      <c r="E169" s="305" t="s">
        <v>154</v>
      </c>
      <c r="F169" s="332"/>
      <c r="G169" s="334" t="s">
        <v>302</v>
      </c>
      <c r="H169" s="261">
        <v>0</v>
      </c>
      <c r="I169" s="345">
        <v>0</v>
      </c>
      <c r="J169" s="345">
        <v>0</v>
      </c>
      <c r="K169" s="345">
        <v>0</v>
      </c>
      <c r="L169" s="345">
        <v>0</v>
      </c>
      <c r="M169" s="345">
        <v>0</v>
      </c>
      <c r="N169" s="345">
        <v>0</v>
      </c>
      <c r="O169" s="345">
        <v>0</v>
      </c>
      <c r="P169" s="345">
        <v>0</v>
      </c>
      <c r="Q169" s="345">
        <v>0</v>
      </c>
      <c r="R169" s="345">
        <v>0</v>
      </c>
      <c r="S169" s="345">
        <v>0</v>
      </c>
      <c r="T169" s="345">
        <v>0</v>
      </c>
      <c r="U169" s="345">
        <v>0</v>
      </c>
      <c r="V169" s="345">
        <v>0</v>
      </c>
      <c r="W169" s="345">
        <v>0</v>
      </c>
      <c r="X169" s="345">
        <v>0</v>
      </c>
      <c r="Y169" s="345">
        <v>0</v>
      </c>
      <c r="Z169" s="345">
        <v>0</v>
      </c>
      <c r="AA169" s="345">
        <v>0</v>
      </c>
      <c r="AB169" s="345">
        <v>0</v>
      </c>
      <c r="AC169" s="345">
        <v>0</v>
      </c>
      <c r="AD169" s="345">
        <v>0</v>
      </c>
      <c r="AE169" s="345">
        <v>0</v>
      </c>
      <c r="AF169" s="345">
        <v>0</v>
      </c>
      <c r="AG169" s="345">
        <v>0</v>
      </c>
      <c r="AH169" s="345">
        <v>0</v>
      </c>
      <c r="AI169" s="345">
        <v>0</v>
      </c>
      <c r="AJ169" s="345">
        <v>0</v>
      </c>
      <c r="AK169" s="345">
        <v>0</v>
      </c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  <c r="IT169" s="24"/>
      <c r="IU169" s="24"/>
      <c r="IV169" s="24"/>
    </row>
    <row r="170" spans="2:256" s="26" customFormat="1" ht="12.95" customHeight="1">
      <c r="B170" s="332"/>
      <c r="C170" s="332"/>
      <c r="D170" s="332"/>
      <c r="E170" s="305" t="s">
        <v>155</v>
      </c>
      <c r="F170" s="332"/>
      <c r="G170" s="335" t="s">
        <v>303</v>
      </c>
      <c r="H170" s="261">
        <v>0</v>
      </c>
      <c r="I170" s="345">
        <v>0</v>
      </c>
      <c r="J170" s="345">
        <v>0</v>
      </c>
      <c r="K170" s="345">
        <v>0</v>
      </c>
      <c r="L170" s="345">
        <v>0</v>
      </c>
      <c r="M170" s="345">
        <v>0</v>
      </c>
      <c r="N170" s="345">
        <v>0</v>
      </c>
      <c r="O170" s="345">
        <v>0</v>
      </c>
      <c r="P170" s="345">
        <v>0</v>
      </c>
      <c r="Q170" s="345">
        <v>0</v>
      </c>
      <c r="R170" s="345">
        <v>0</v>
      </c>
      <c r="S170" s="345">
        <v>0</v>
      </c>
      <c r="T170" s="345">
        <v>0</v>
      </c>
      <c r="U170" s="345">
        <v>0</v>
      </c>
      <c r="V170" s="345">
        <v>0</v>
      </c>
      <c r="W170" s="345">
        <v>0</v>
      </c>
      <c r="X170" s="345">
        <v>0</v>
      </c>
      <c r="Y170" s="345">
        <v>0</v>
      </c>
      <c r="Z170" s="345">
        <v>0</v>
      </c>
      <c r="AA170" s="345">
        <v>0</v>
      </c>
      <c r="AB170" s="345">
        <v>0</v>
      </c>
      <c r="AC170" s="345">
        <v>0</v>
      </c>
      <c r="AD170" s="345">
        <v>0</v>
      </c>
      <c r="AE170" s="345">
        <v>0</v>
      </c>
      <c r="AF170" s="345">
        <v>0</v>
      </c>
      <c r="AG170" s="345">
        <v>0</v>
      </c>
      <c r="AH170" s="345">
        <v>0</v>
      </c>
      <c r="AI170" s="345">
        <v>0</v>
      </c>
      <c r="AJ170" s="345">
        <v>0</v>
      </c>
      <c r="AK170" s="345">
        <v>0</v>
      </c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  <c r="IR170" s="24"/>
      <c r="IS170" s="24"/>
      <c r="IT170" s="24"/>
      <c r="IU170" s="24"/>
      <c r="IV170" s="24"/>
    </row>
    <row r="171" spans="2:256" s="26" customFormat="1" ht="12.95" customHeight="1">
      <c r="B171" s="332"/>
      <c r="C171" s="332"/>
      <c r="D171" s="332"/>
      <c r="E171" s="305" t="s">
        <v>170</v>
      </c>
      <c r="F171" s="332"/>
      <c r="G171" s="336" t="s">
        <v>304</v>
      </c>
      <c r="H171" s="261">
        <v>0</v>
      </c>
      <c r="I171" s="345">
        <v>0</v>
      </c>
      <c r="J171" s="345">
        <v>0</v>
      </c>
      <c r="K171" s="345">
        <v>0</v>
      </c>
      <c r="L171" s="345">
        <v>0</v>
      </c>
      <c r="M171" s="345">
        <v>0</v>
      </c>
      <c r="N171" s="345">
        <v>0</v>
      </c>
      <c r="O171" s="345">
        <v>0</v>
      </c>
      <c r="P171" s="345">
        <v>0</v>
      </c>
      <c r="Q171" s="345">
        <v>0</v>
      </c>
      <c r="R171" s="345">
        <v>0</v>
      </c>
      <c r="S171" s="345">
        <v>0</v>
      </c>
      <c r="T171" s="345">
        <v>0</v>
      </c>
      <c r="U171" s="345">
        <v>0</v>
      </c>
      <c r="V171" s="345">
        <v>0</v>
      </c>
      <c r="W171" s="345">
        <v>0</v>
      </c>
      <c r="X171" s="345">
        <v>0</v>
      </c>
      <c r="Y171" s="345">
        <v>0</v>
      </c>
      <c r="Z171" s="345">
        <v>0</v>
      </c>
      <c r="AA171" s="345">
        <v>0</v>
      </c>
      <c r="AB171" s="345">
        <v>0</v>
      </c>
      <c r="AC171" s="345">
        <v>0</v>
      </c>
      <c r="AD171" s="345">
        <v>0</v>
      </c>
      <c r="AE171" s="345">
        <v>0</v>
      </c>
      <c r="AF171" s="345">
        <v>0</v>
      </c>
      <c r="AG171" s="345">
        <v>0</v>
      </c>
      <c r="AH171" s="345">
        <v>0</v>
      </c>
      <c r="AI171" s="345">
        <v>0</v>
      </c>
      <c r="AJ171" s="345">
        <v>0</v>
      </c>
      <c r="AK171" s="345">
        <v>0</v>
      </c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  <c r="IR171" s="24"/>
      <c r="IS171" s="24"/>
      <c r="IT171" s="24"/>
      <c r="IU171" s="24"/>
      <c r="IV171" s="24"/>
    </row>
    <row r="172" spans="2:256" s="26" customFormat="1" ht="12.95" customHeight="1">
      <c r="B172" s="332"/>
      <c r="C172" s="332"/>
      <c r="D172" s="332"/>
      <c r="E172" s="318">
        <v>99</v>
      </c>
      <c r="F172" s="332"/>
      <c r="G172" s="334" t="s">
        <v>305</v>
      </c>
      <c r="H172" s="259">
        <v>0</v>
      </c>
      <c r="I172" s="348">
        <v>0</v>
      </c>
      <c r="J172" s="348">
        <v>0</v>
      </c>
      <c r="K172" s="348">
        <v>0</v>
      </c>
      <c r="L172" s="348">
        <v>0</v>
      </c>
      <c r="M172" s="348">
        <v>0</v>
      </c>
      <c r="N172" s="348">
        <v>0</v>
      </c>
      <c r="O172" s="348">
        <v>0</v>
      </c>
      <c r="P172" s="348">
        <v>0</v>
      </c>
      <c r="Q172" s="348">
        <v>0</v>
      </c>
      <c r="R172" s="348">
        <v>0</v>
      </c>
      <c r="S172" s="348">
        <v>0</v>
      </c>
      <c r="T172" s="348">
        <v>0</v>
      </c>
      <c r="U172" s="348">
        <v>0</v>
      </c>
      <c r="V172" s="348">
        <v>0</v>
      </c>
      <c r="W172" s="348">
        <v>0</v>
      </c>
      <c r="X172" s="348">
        <v>0</v>
      </c>
      <c r="Y172" s="348">
        <v>0</v>
      </c>
      <c r="Z172" s="348">
        <v>0</v>
      </c>
      <c r="AA172" s="348">
        <v>0</v>
      </c>
      <c r="AB172" s="348">
        <v>0</v>
      </c>
      <c r="AC172" s="348">
        <v>0</v>
      </c>
      <c r="AD172" s="348">
        <v>0</v>
      </c>
      <c r="AE172" s="348">
        <v>0</v>
      </c>
      <c r="AF172" s="348">
        <v>0</v>
      </c>
      <c r="AG172" s="348">
        <v>0</v>
      </c>
      <c r="AH172" s="348">
        <v>0</v>
      </c>
      <c r="AI172" s="348">
        <v>0</v>
      </c>
      <c r="AJ172" s="348">
        <v>0</v>
      </c>
      <c r="AK172" s="348">
        <v>0</v>
      </c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  <c r="IR172" s="24"/>
      <c r="IS172" s="24"/>
      <c r="IT172" s="24"/>
      <c r="IU172" s="24"/>
      <c r="IV172" s="24"/>
    </row>
    <row r="173" spans="2:256" s="10" customFormat="1" ht="24">
      <c r="B173" s="314"/>
      <c r="C173" s="314"/>
      <c r="D173" s="316" t="s">
        <v>156</v>
      </c>
      <c r="E173" s="314"/>
      <c r="F173" s="314"/>
      <c r="G173" s="337" t="s">
        <v>299</v>
      </c>
      <c r="H173" s="277">
        <v>0</v>
      </c>
      <c r="I173" s="350">
        <v>0</v>
      </c>
      <c r="J173" s="350">
        <v>0</v>
      </c>
      <c r="K173" s="350">
        <v>0</v>
      </c>
      <c r="L173" s="350">
        <v>0</v>
      </c>
      <c r="M173" s="350">
        <v>0</v>
      </c>
      <c r="N173" s="350">
        <v>0</v>
      </c>
      <c r="O173" s="350">
        <v>0</v>
      </c>
      <c r="P173" s="350">
        <v>0</v>
      </c>
      <c r="Q173" s="350">
        <v>0</v>
      </c>
      <c r="R173" s="350">
        <v>0</v>
      </c>
      <c r="S173" s="350">
        <v>0</v>
      </c>
      <c r="T173" s="350">
        <v>0</v>
      </c>
      <c r="U173" s="350">
        <v>0</v>
      </c>
      <c r="V173" s="350">
        <v>0</v>
      </c>
      <c r="W173" s="350">
        <v>0</v>
      </c>
      <c r="X173" s="350">
        <v>0</v>
      </c>
      <c r="Y173" s="350">
        <v>0</v>
      </c>
      <c r="Z173" s="350">
        <v>0</v>
      </c>
      <c r="AA173" s="350">
        <v>0</v>
      </c>
      <c r="AB173" s="350">
        <v>0</v>
      </c>
      <c r="AC173" s="350">
        <v>0</v>
      </c>
      <c r="AD173" s="350">
        <v>0</v>
      </c>
      <c r="AE173" s="350">
        <v>0</v>
      </c>
      <c r="AF173" s="350">
        <v>0</v>
      </c>
      <c r="AG173" s="350">
        <v>0</v>
      </c>
      <c r="AH173" s="350">
        <v>0</v>
      </c>
      <c r="AI173" s="350">
        <v>0</v>
      </c>
      <c r="AJ173" s="350">
        <v>0</v>
      </c>
      <c r="AK173" s="350">
        <v>0</v>
      </c>
      <c r="IE173" s="9"/>
      <c r="IF173" s="9"/>
      <c r="IG173" s="9"/>
      <c r="IH173" s="9"/>
      <c r="II173" s="9"/>
      <c r="IJ173" s="9"/>
      <c r="IK173" s="9"/>
      <c r="IL173" s="9"/>
      <c r="IM173" s="9"/>
      <c r="IN173" s="9"/>
      <c r="IO173" s="9"/>
      <c r="IP173" s="9"/>
      <c r="IQ173" s="9"/>
      <c r="IR173" s="9"/>
      <c r="IS173" s="9"/>
      <c r="IT173" s="9"/>
      <c r="IU173" s="9"/>
      <c r="IV173" s="9"/>
    </row>
    <row r="174" spans="2:256" s="10" customFormat="1" ht="12.95" customHeight="1">
      <c r="B174" s="314"/>
      <c r="C174" s="314"/>
      <c r="D174" s="316" t="s">
        <v>171</v>
      </c>
      <c r="E174" s="314"/>
      <c r="F174" s="314"/>
      <c r="G174" s="338" t="s">
        <v>300</v>
      </c>
      <c r="H174" s="86">
        <f>H175+H176</f>
        <v>0</v>
      </c>
      <c r="I174" s="227">
        <f t="shared" ref="I174:Y174" si="69">I175+I176</f>
        <v>0</v>
      </c>
      <c r="J174" s="140">
        <f t="shared" si="69"/>
        <v>0</v>
      </c>
      <c r="K174" s="140">
        <f t="shared" si="69"/>
        <v>0</v>
      </c>
      <c r="L174" s="140">
        <f t="shared" si="69"/>
        <v>0</v>
      </c>
      <c r="M174" s="140">
        <f t="shared" si="69"/>
        <v>0</v>
      </c>
      <c r="N174" s="140">
        <f t="shared" si="69"/>
        <v>0</v>
      </c>
      <c r="O174" s="140">
        <f t="shared" si="69"/>
        <v>0</v>
      </c>
      <c r="P174" s="140">
        <f t="shared" si="69"/>
        <v>0</v>
      </c>
      <c r="Q174" s="140">
        <f t="shared" si="69"/>
        <v>0</v>
      </c>
      <c r="R174" s="140">
        <f t="shared" si="69"/>
        <v>0</v>
      </c>
      <c r="S174" s="140">
        <f t="shared" si="69"/>
        <v>0</v>
      </c>
      <c r="T174" s="140">
        <f t="shared" si="69"/>
        <v>0</v>
      </c>
      <c r="U174" s="140">
        <f t="shared" si="69"/>
        <v>0</v>
      </c>
      <c r="V174" s="140">
        <f t="shared" si="69"/>
        <v>0</v>
      </c>
      <c r="W174" s="140">
        <f t="shared" si="69"/>
        <v>0</v>
      </c>
      <c r="X174" s="140">
        <f t="shared" si="69"/>
        <v>0</v>
      </c>
      <c r="Y174" s="140">
        <f t="shared" si="69"/>
        <v>0</v>
      </c>
      <c r="Z174" s="140">
        <f t="shared" ref="Z174:AK174" si="70">Z175+Z176</f>
        <v>0</v>
      </c>
      <c r="AA174" s="140">
        <f t="shared" si="70"/>
        <v>0</v>
      </c>
      <c r="AB174" s="140">
        <f t="shared" si="70"/>
        <v>0</v>
      </c>
      <c r="AC174" s="140">
        <f t="shared" si="70"/>
        <v>0</v>
      </c>
      <c r="AD174" s="140">
        <f t="shared" si="70"/>
        <v>0</v>
      </c>
      <c r="AE174" s="140">
        <f t="shared" si="70"/>
        <v>0</v>
      </c>
      <c r="AF174" s="140">
        <f t="shared" si="70"/>
        <v>0</v>
      </c>
      <c r="AG174" s="140">
        <f t="shared" si="70"/>
        <v>0</v>
      </c>
      <c r="AH174" s="140">
        <f t="shared" si="70"/>
        <v>0</v>
      </c>
      <c r="AI174" s="140">
        <f t="shared" si="70"/>
        <v>0</v>
      </c>
      <c r="AJ174" s="140">
        <f t="shared" si="70"/>
        <v>0</v>
      </c>
      <c r="AK174" s="140">
        <f t="shared" si="70"/>
        <v>0</v>
      </c>
      <c r="IE174" s="9"/>
      <c r="IF174" s="9"/>
      <c r="IG174" s="9"/>
      <c r="IH174" s="9"/>
      <c r="II174" s="9"/>
      <c r="IJ174" s="9"/>
      <c r="IK174" s="9"/>
      <c r="IL174" s="9"/>
      <c r="IM174" s="9"/>
      <c r="IN174" s="9"/>
      <c r="IO174" s="9"/>
      <c r="IP174" s="9"/>
      <c r="IQ174" s="9"/>
      <c r="IR174" s="9"/>
      <c r="IS174" s="9"/>
      <c r="IT174" s="9"/>
      <c r="IU174" s="9"/>
      <c r="IV174" s="9"/>
    </row>
    <row r="175" spans="2:256" s="10" customFormat="1" ht="12.95" customHeight="1">
      <c r="B175" s="314"/>
      <c r="C175" s="314"/>
      <c r="D175" s="314"/>
      <c r="E175" s="305" t="s">
        <v>150</v>
      </c>
      <c r="F175" s="314"/>
      <c r="G175" s="336" t="s">
        <v>306</v>
      </c>
      <c r="H175" s="259">
        <v>0</v>
      </c>
      <c r="I175" s="348">
        <v>0</v>
      </c>
      <c r="J175" s="348">
        <v>0</v>
      </c>
      <c r="K175" s="348">
        <v>0</v>
      </c>
      <c r="L175" s="348">
        <v>0</v>
      </c>
      <c r="M175" s="348">
        <v>0</v>
      </c>
      <c r="N175" s="348">
        <v>0</v>
      </c>
      <c r="O175" s="348">
        <v>0</v>
      </c>
      <c r="P175" s="348">
        <v>0</v>
      </c>
      <c r="Q175" s="348">
        <v>0</v>
      </c>
      <c r="R175" s="348">
        <v>0</v>
      </c>
      <c r="S175" s="348">
        <v>0</v>
      </c>
      <c r="T175" s="348">
        <v>0</v>
      </c>
      <c r="U175" s="348">
        <v>0</v>
      </c>
      <c r="V175" s="348">
        <v>0</v>
      </c>
      <c r="W175" s="348">
        <v>0</v>
      </c>
      <c r="X175" s="348">
        <v>0</v>
      </c>
      <c r="Y175" s="348">
        <v>0</v>
      </c>
      <c r="Z175" s="348">
        <v>0</v>
      </c>
      <c r="AA175" s="348">
        <v>0</v>
      </c>
      <c r="AB175" s="348">
        <v>0</v>
      </c>
      <c r="AC175" s="348">
        <v>0</v>
      </c>
      <c r="AD175" s="348">
        <v>0</v>
      </c>
      <c r="AE175" s="348">
        <v>0</v>
      </c>
      <c r="AF175" s="348">
        <v>0</v>
      </c>
      <c r="AG175" s="348">
        <v>0</v>
      </c>
      <c r="AH175" s="348">
        <v>0</v>
      </c>
      <c r="AI175" s="348">
        <v>0</v>
      </c>
      <c r="AJ175" s="348">
        <v>0</v>
      </c>
      <c r="AK175" s="348">
        <v>0</v>
      </c>
      <c r="IE175" s="9"/>
      <c r="IF175" s="9"/>
      <c r="IG175" s="9"/>
      <c r="IH175" s="9"/>
      <c r="II175" s="9"/>
      <c r="IJ175" s="9"/>
      <c r="IK175" s="9"/>
      <c r="IL175" s="9"/>
      <c r="IM175" s="9"/>
      <c r="IN175" s="9"/>
      <c r="IO175" s="9"/>
      <c r="IP175" s="9"/>
      <c r="IQ175" s="9"/>
      <c r="IR175" s="9"/>
      <c r="IS175" s="9"/>
      <c r="IT175" s="9"/>
      <c r="IU175" s="9"/>
      <c r="IV175" s="9"/>
    </row>
    <row r="176" spans="2:256" s="10" customFormat="1" ht="12.95" customHeight="1">
      <c r="B176" s="314"/>
      <c r="C176" s="314"/>
      <c r="D176" s="314"/>
      <c r="E176" s="318">
        <v>99</v>
      </c>
      <c r="F176" s="314"/>
      <c r="G176" s="334" t="s">
        <v>307</v>
      </c>
      <c r="H176" s="277">
        <v>0</v>
      </c>
      <c r="I176" s="350">
        <v>0</v>
      </c>
      <c r="J176" s="350">
        <v>0</v>
      </c>
      <c r="K176" s="350">
        <v>0</v>
      </c>
      <c r="L176" s="350">
        <v>0</v>
      </c>
      <c r="M176" s="350">
        <v>0</v>
      </c>
      <c r="N176" s="350">
        <v>0</v>
      </c>
      <c r="O176" s="350">
        <v>0</v>
      </c>
      <c r="P176" s="350">
        <v>0</v>
      </c>
      <c r="Q176" s="350">
        <v>0</v>
      </c>
      <c r="R176" s="350">
        <v>0</v>
      </c>
      <c r="S176" s="350">
        <v>0</v>
      </c>
      <c r="T176" s="350">
        <v>0</v>
      </c>
      <c r="U176" s="350">
        <v>0</v>
      </c>
      <c r="V176" s="350">
        <v>0</v>
      </c>
      <c r="W176" s="350">
        <v>0</v>
      </c>
      <c r="X176" s="350">
        <v>0</v>
      </c>
      <c r="Y176" s="350">
        <v>0</v>
      </c>
      <c r="Z176" s="350">
        <v>0</v>
      </c>
      <c r="AA176" s="350">
        <v>0</v>
      </c>
      <c r="AB176" s="350">
        <v>0</v>
      </c>
      <c r="AC176" s="350">
        <v>0</v>
      </c>
      <c r="AD176" s="350">
        <v>0</v>
      </c>
      <c r="AE176" s="350">
        <v>0</v>
      </c>
      <c r="AF176" s="350">
        <v>0</v>
      </c>
      <c r="AG176" s="350">
        <v>0</v>
      </c>
      <c r="AH176" s="350">
        <v>0</v>
      </c>
      <c r="AI176" s="350">
        <v>0</v>
      </c>
      <c r="AJ176" s="350">
        <v>0</v>
      </c>
      <c r="AK176" s="350">
        <v>0</v>
      </c>
      <c r="IE176" s="9"/>
      <c r="IF176" s="9"/>
      <c r="IG176" s="9"/>
      <c r="IH176" s="9"/>
      <c r="II176" s="9"/>
      <c r="IJ176" s="9"/>
      <c r="IK176" s="9"/>
      <c r="IL176" s="9"/>
      <c r="IM176" s="9"/>
      <c r="IN176" s="9"/>
      <c r="IO176" s="9"/>
      <c r="IP176" s="9"/>
      <c r="IQ176" s="9"/>
      <c r="IR176" s="9"/>
      <c r="IS176" s="9"/>
      <c r="IT176" s="9"/>
      <c r="IU176" s="9"/>
      <c r="IV176" s="9"/>
    </row>
    <row r="177" spans="2:256" s="10" customFormat="1" ht="12.95" customHeight="1">
      <c r="B177" s="314"/>
      <c r="C177" s="305" t="s">
        <v>154</v>
      </c>
      <c r="D177" s="314"/>
      <c r="E177" s="314"/>
      <c r="F177" s="314"/>
      <c r="G177" s="333" t="s">
        <v>308</v>
      </c>
      <c r="H177" s="259">
        <v>0</v>
      </c>
      <c r="I177" s="348">
        <v>0</v>
      </c>
      <c r="J177" s="348">
        <v>0</v>
      </c>
      <c r="K177" s="348">
        <v>0</v>
      </c>
      <c r="L177" s="348">
        <v>0</v>
      </c>
      <c r="M177" s="348">
        <v>0</v>
      </c>
      <c r="N177" s="348">
        <v>0</v>
      </c>
      <c r="O177" s="348">
        <v>0</v>
      </c>
      <c r="P177" s="348">
        <v>0</v>
      </c>
      <c r="Q177" s="348">
        <v>0</v>
      </c>
      <c r="R177" s="348">
        <v>0</v>
      </c>
      <c r="S177" s="348">
        <v>0</v>
      </c>
      <c r="T177" s="348">
        <v>0</v>
      </c>
      <c r="U177" s="348">
        <v>0</v>
      </c>
      <c r="V177" s="348">
        <v>0</v>
      </c>
      <c r="W177" s="348">
        <v>0</v>
      </c>
      <c r="X177" s="348">
        <v>0</v>
      </c>
      <c r="Y177" s="348">
        <v>0</v>
      </c>
      <c r="Z177" s="348">
        <v>0</v>
      </c>
      <c r="AA177" s="348">
        <v>0</v>
      </c>
      <c r="AB177" s="348">
        <v>0</v>
      </c>
      <c r="AC177" s="348">
        <v>0</v>
      </c>
      <c r="AD177" s="348">
        <v>0</v>
      </c>
      <c r="AE177" s="348">
        <v>0</v>
      </c>
      <c r="AF177" s="348">
        <v>0</v>
      </c>
      <c r="AG177" s="348">
        <v>0</v>
      </c>
      <c r="AH177" s="348">
        <v>0</v>
      </c>
      <c r="AI177" s="348">
        <v>0</v>
      </c>
      <c r="AJ177" s="348">
        <v>0</v>
      </c>
      <c r="AK177" s="348">
        <v>0</v>
      </c>
      <c r="IE177" s="9"/>
      <c r="IF177" s="9"/>
      <c r="IG177" s="9"/>
      <c r="IH177" s="9"/>
      <c r="II177" s="9"/>
      <c r="IJ177" s="9"/>
      <c r="IK177" s="9"/>
      <c r="IL177" s="9"/>
      <c r="IM177" s="9"/>
      <c r="IN177" s="9"/>
      <c r="IO177" s="9"/>
      <c r="IP177" s="9"/>
      <c r="IQ177" s="9"/>
      <c r="IR177" s="9"/>
      <c r="IS177" s="9"/>
      <c r="IT177" s="9"/>
      <c r="IU177" s="9"/>
      <c r="IV177" s="9"/>
    </row>
    <row r="178" spans="2:256" s="10" customFormat="1" ht="12.95" customHeight="1">
      <c r="B178" s="314"/>
      <c r="C178" s="305" t="s">
        <v>155</v>
      </c>
      <c r="D178" s="314"/>
      <c r="E178" s="314"/>
      <c r="F178" s="314"/>
      <c r="G178" s="333" t="s">
        <v>309</v>
      </c>
      <c r="H178" s="259">
        <v>0</v>
      </c>
      <c r="I178" s="348">
        <v>0</v>
      </c>
      <c r="J178" s="348">
        <v>0</v>
      </c>
      <c r="K178" s="348">
        <v>0</v>
      </c>
      <c r="L178" s="348">
        <v>0</v>
      </c>
      <c r="M178" s="348">
        <v>0</v>
      </c>
      <c r="N178" s="348">
        <v>0</v>
      </c>
      <c r="O178" s="348">
        <v>0</v>
      </c>
      <c r="P178" s="348">
        <v>0</v>
      </c>
      <c r="Q178" s="348">
        <v>0</v>
      </c>
      <c r="R178" s="348">
        <v>0</v>
      </c>
      <c r="S178" s="348">
        <v>0</v>
      </c>
      <c r="T178" s="348">
        <v>0</v>
      </c>
      <c r="U178" s="348">
        <v>0</v>
      </c>
      <c r="V178" s="348">
        <v>0</v>
      </c>
      <c r="W178" s="348">
        <v>0</v>
      </c>
      <c r="X178" s="348">
        <v>0</v>
      </c>
      <c r="Y178" s="348">
        <v>0</v>
      </c>
      <c r="Z178" s="348">
        <v>0</v>
      </c>
      <c r="AA178" s="348">
        <v>0</v>
      </c>
      <c r="AB178" s="348">
        <v>0</v>
      </c>
      <c r="AC178" s="348">
        <v>0</v>
      </c>
      <c r="AD178" s="348">
        <v>0</v>
      </c>
      <c r="AE178" s="348">
        <v>0</v>
      </c>
      <c r="AF178" s="348">
        <v>0</v>
      </c>
      <c r="AG178" s="348">
        <v>0</v>
      </c>
      <c r="AH178" s="348">
        <v>0</v>
      </c>
      <c r="AI178" s="348">
        <v>0</v>
      </c>
      <c r="AJ178" s="348">
        <v>0</v>
      </c>
      <c r="AK178" s="348">
        <v>0</v>
      </c>
      <c r="IE178" s="9"/>
      <c r="IF178" s="9"/>
      <c r="IG178" s="9"/>
      <c r="IH178" s="9"/>
      <c r="II178" s="9"/>
      <c r="IJ178" s="9"/>
      <c r="IK178" s="9"/>
      <c r="IL178" s="9"/>
      <c r="IM178" s="9"/>
      <c r="IN178" s="9"/>
      <c r="IO178" s="9"/>
      <c r="IP178" s="9"/>
      <c r="IQ178" s="9"/>
      <c r="IR178" s="9"/>
      <c r="IS178" s="9"/>
      <c r="IT178" s="9"/>
      <c r="IU178" s="9"/>
      <c r="IV178" s="9"/>
    </row>
    <row r="179" spans="2:256" s="10" customFormat="1" ht="12.95" customHeight="1">
      <c r="B179" s="316">
        <v>11</v>
      </c>
      <c r="C179" s="314"/>
      <c r="D179" s="314"/>
      <c r="E179" s="314"/>
      <c r="F179" s="314"/>
      <c r="G179" s="328" t="s">
        <v>98</v>
      </c>
      <c r="H179" s="88">
        <f>SUM(H180:H188)</f>
        <v>0</v>
      </c>
      <c r="I179" s="228">
        <f t="shared" ref="I179:Y179" si="71">SUM(I180:I188)</f>
        <v>0</v>
      </c>
      <c r="J179" s="141">
        <f t="shared" si="71"/>
        <v>0</v>
      </c>
      <c r="K179" s="141">
        <f t="shared" si="71"/>
        <v>0</v>
      </c>
      <c r="L179" s="141">
        <f t="shared" si="71"/>
        <v>0</v>
      </c>
      <c r="M179" s="141">
        <f t="shared" si="71"/>
        <v>0</v>
      </c>
      <c r="N179" s="141">
        <f t="shared" si="71"/>
        <v>0</v>
      </c>
      <c r="O179" s="141">
        <f t="shared" si="71"/>
        <v>0</v>
      </c>
      <c r="P179" s="141">
        <f t="shared" si="71"/>
        <v>0</v>
      </c>
      <c r="Q179" s="141">
        <f t="shared" si="71"/>
        <v>0</v>
      </c>
      <c r="R179" s="141">
        <f t="shared" si="71"/>
        <v>0</v>
      </c>
      <c r="S179" s="141">
        <f t="shared" si="71"/>
        <v>0</v>
      </c>
      <c r="T179" s="141">
        <f t="shared" si="71"/>
        <v>0</v>
      </c>
      <c r="U179" s="141">
        <f t="shared" si="71"/>
        <v>0</v>
      </c>
      <c r="V179" s="141">
        <f t="shared" si="71"/>
        <v>0</v>
      </c>
      <c r="W179" s="141">
        <f t="shared" si="71"/>
        <v>0</v>
      </c>
      <c r="X179" s="141">
        <f t="shared" si="71"/>
        <v>0</v>
      </c>
      <c r="Y179" s="141">
        <f t="shared" si="71"/>
        <v>0</v>
      </c>
      <c r="Z179" s="141">
        <f t="shared" ref="Z179:AK179" si="72">SUM(Z180:Z188)</f>
        <v>0</v>
      </c>
      <c r="AA179" s="141">
        <f t="shared" si="72"/>
        <v>0</v>
      </c>
      <c r="AB179" s="141">
        <f t="shared" si="72"/>
        <v>0</v>
      </c>
      <c r="AC179" s="141">
        <f t="shared" si="72"/>
        <v>0</v>
      </c>
      <c r="AD179" s="141">
        <f t="shared" si="72"/>
        <v>0</v>
      </c>
      <c r="AE179" s="141">
        <f t="shared" si="72"/>
        <v>0</v>
      </c>
      <c r="AF179" s="141">
        <f t="shared" si="72"/>
        <v>0</v>
      </c>
      <c r="AG179" s="141">
        <f t="shared" si="72"/>
        <v>0</v>
      </c>
      <c r="AH179" s="141">
        <f t="shared" si="72"/>
        <v>0</v>
      </c>
      <c r="AI179" s="141">
        <f t="shared" si="72"/>
        <v>0</v>
      </c>
      <c r="AJ179" s="141">
        <f t="shared" si="72"/>
        <v>0</v>
      </c>
      <c r="AK179" s="141">
        <f t="shared" si="72"/>
        <v>0</v>
      </c>
      <c r="IE179" s="9"/>
      <c r="IF179" s="9"/>
      <c r="IG179" s="9"/>
      <c r="IH179" s="9"/>
      <c r="II179" s="9"/>
      <c r="IJ179" s="9"/>
      <c r="IK179" s="9"/>
      <c r="IL179" s="9"/>
      <c r="IM179" s="9"/>
      <c r="IN179" s="9"/>
      <c r="IO179" s="9"/>
      <c r="IP179" s="9"/>
      <c r="IQ179" s="9"/>
      <c r="IR179" s="9"/>
      <c r="IS179" s="9"/>
      <c r="IT179" s="9"/>
      <c r="IU179" s="9"/>
      <c r="IV179" s="9"/>
    </row>
    <row r="180" spans="2:256" s="10" customFormat="1" ht="12.95" customHeight="1">
      <c r="B180" s="314"/>
      <c r="C180" s="305" t="s">
        <v>150</v>
      </c>
      <c r="D180" s="314"/>
      <c r="E180" s="314"/>
      <c r="F180" s="314"/>
      <c r="G180" s="333" t="s">
        <v>310</v>
      </c>
      <c r="H180" s="264">
        <v>0</v>
      </c>
      <c r="I180" s="351">
        <v>0</v>
      </c>
      <c r="J180" s="351">
        <v>0</v>
      </c>
      <c r="K180" s="351">
        <v>0</v>
      </c>
      <c r="L180" s="351">
        <v>0</v>
      </c>
      <c r="M180" s="351">
        <v>0</v>
      </c>
      <c r="N180" s="351">
        <v>0</v>
      </c>
      <c r="O180" s="351">
        <v>0</v>
      </c>
      <c r="P180" s="351">
        <v>0</v>
      </c>
      <c r="Q180" s="351">
        <v>0</v>
      </c>
      <c r="R180" s="351">
        <v>0</v>
      </c>
      <c r="S180" s="351">
        <v>0</v>
      </c>
      <c r="T180" s="351">
        <v>0</v>
      </c>
      <c r="U180" s="351">
        <v>0</v>
      </c>
      <c r="V180" s="351">
        <v>0</v>
      </c>
      <c r="W180" s="351">
        <v>0</v>
      </c>
      <c r="X180" s="351">
        <v>0</v>
      </c>
      <c r="Y180" s="351">
        <v>0</v>
      </c>
      <c r="Z180" s="351">
        <v>0</v>
      </c>
      <c r="AA180" s="351">
        <v>0</v>
      </c>
      <c r="AB180" s="351">
        <v>0</v>
      </c>
      <c r="AC180" s="351">
        <v>0</v>
      </c>
      <c r="AD180" s="351">
        <v>0</v>
      </c>
      <c r="AE180" s="351">
        <v>0</v>
      </c>
      <c r="AF180" s="351">
        <v>0</v>
      </c>
      <c r="AG180" s="351">
        <v>0</v>
      </c>
      <c r="AH180" s="351">
        <v>0</v>
      </c>
      <c r="AI180" s="351">
        <v>0</v>
      </c>
      <c r="AJ180" s="351">
        <v>0</v>
      </c>
      <c r="AK180" s="351">
        <v>0</v>
      </c>
      <c r="IE180" s="9"/>
      <c r="IF180" s="9"/>
      <c r="IG180" s="9"/>
      <c r="IH180" s="9"/>
      <c r="II180" s="9"/>
      <c r="IJ180" s="9"/>
      <c r="IK180" s="9"/>
      <c r="IL180" s="9"/>
      <c r="IM180" s="9"/>
      <c r="IN180" s="9"/>
      <c r="IO180" s="9"/>
      <c r="IP180" s="9"/>
      <c r="IQ180" s="9"/>
      <c r="IR180" s="9"/>
      <c r="IS180" s="9"/>
      <c r="IT180" s="9"/>
      <c r="IU180" s="9"/>
      <c r="IV180" s="9"/>
    </row>
    <row r="181" spans="2:256" s="10" customFormat="1" ht="12.95" customHeight="1">
      <c r="B181" s="314"/>
      <c r="C181" s="305" t="s">
        <v>152</v>
      </c>
      <c r="D181" s="314"/>
      <c r="E181" s="314"/>
      <c r="F181" s="314"/>
      <c r="G181" s="333" t="s">
        <v>313</v>
      </c>
      <c r="H181" s="264">
        <v>0</v>
      </c>
      <c r="I181" s="351">
        <v>0</v>
      </c>
      <c r="J181" s="351">
        <v>0</v>
      </c>
      <c r="K181" s="351">
        <v>0</v>
      </c>
      <c r="L181" s="351">
        <v>0</v>
      </c>
      <c r="M181" s="351">
        <v>0</v>
      </c>
      <c r="N181" s="351">
        <v>0</v>
      </c>
      <c r="O181" s="351">
        <v>0</v>
      </c>
      <c r="P181" s="351">
        <v>0</v>
      </c>
      <c r="Q181" s="351">
        <v>0</v>
      </c>
      <c r="R181" s="351">
        <v>0</v>
      </c>
      <c r="S181" s="351">
        <v>0</v>
      </c>
      <c r="T181" s="351">
        <v>0</v>
      </c>
      <c r="U181" s="351">
        <v>0</v>
      </c>
      <c r="V181" s="351">
        <v>0</v>
      </c>
      <c r="W181" s="351">
        <v>0</v>
      </c>
      <c r="X181" s="351">
        <v>0</v>
      </c>
      <c r="Y181" s="351">
        <v>0</v>
      </c>
      <c r="Z181" s="351">
        <v>0</v>
      </c>
      <c r="AA181" s="351">
        <v>0</v>
      </c>
      <c r="AB181" s="351">
        <v>0</v>
      </c>
      <c r="AC181" s="351">
        <v>0</v>
      </c>
      <c r="AD181" s="351">
        <v>0</v>
      </c>
      <c r="AE181" s="351">
        <v>0</v>
      </c>
      <c r="AF181" s="351">
        <v>0</v>
      </c>
      <c r="AG181" s="351">
        <v>0</v>
      </c>
      <c r="AH181" s="351">
        <v>0</v>
      </c>
      <c r="AI181" s="351">
        <v>0</v>
      </c>
      <c r="AJ181" s="351">
        <v>0</v>
      </c>
      <c r="AK181" s="351">
        <v>0</v>
      </c>
      <c r="IE181" s="9"/>
      <c r="IF181" s="9"/>
      <c r="IG181" s="9"/>
      <c r="IH181" s="9"/>
      <c r="II181" s="9"/>
      <c r="IJ181" s="9"/>
      <c r="IK181" s="9"/>
      <c r="IL181" s="9"/>
      <c r="IM181" s="9"/>
      <c r="IN181" s="9"/>
      <c r="IO181" s="9"/>
      <c r="IP181" s="9"/>
      <c r="IQ181" s="9"/>
      <c r="IR181" s="9"/>
      <c r="IS181" s="9"/>
      <c r="IT181" s="9"/>
      <c r="IU181" s="9"/>
      <c r="IV181" s="9"/>
    </row>
    <row r="182" spans="2:256" s="10" customFormat="1" ht="12.95" customHeight="1">
      <c r="B182" s="314"/>
      <c r="C182" s="305" t="s">
        <v>153</v>
      </c>
      <c r="D182" s="314"/>
      <c r="E182" s="314"/>
      <c r="F182" s="314"/>
      <c r="G182" s="333" t="s">
        <v>311</v>
      </c>
      <c r="H182" s="264">
        <v>0</v>
      </c>
      <c r="I182" s="351">
        <v>0</v>
      </c>
      <c r="J182" s="351">
        <v>0</v>
      </c>
      <c r="K182" s="351">
        <v>0</v>
      </c>
      <c r="L182" s="351">
        <v>0</v>
      </c>
      <c r="M182" s="351">
        <v>0</v>
      </c>
      <c r="N182" s="351">
        <v>0</v>
      </c>
      <c r="O182" s="351">
        <v>0</v>
      </c>
      <c r="P182" s="351">
        <v>0</v>
      </c>
      <c r="Q182" s="351">
        <v>0</v>
      </c>
      <c r="R182" s="351">
        <v>0</v>
      </c>
      <c r="S182" s="351">
        <v>0</v>
      </c>
      <c r="T182" s="351">
        <v>0</v>
      </c>
      <c r="U182" s="351">
        <v>0</v>
      </c>
      <c r="V182" s="351">
        <v>0</v>
      </c>
      <c r="W182" s="351">
        <v>0</v>
      </c>
      <c r="X182" s="351">
        <v>0</v>
      </c>
      <c r="Y182" s="351">
        <v>0</v>
      </c>
      <c r="Z182" s="351">
        <v>0</v>
      </c>
      <c r="AA182" s="351">
        <v>0</v>
      </c>
      <c r="AB182" s="351">
        <v>0</v>
      </c>
      <c r="AC182" s="351">
        <v>0</v>
      </c>
      <c r="AD182" s="351">
        <v>0</v>
      </c>
      <c r="AE182" s="351">
        <v>0</v>
      </c>
      <c r="AF182" s="351">
        <v>0</v>
      </c>
      <c r="AG182" s="351">
        <v>0</v>
      </c>
      <c r="AH182" s="351">
        <v>0</v>
      </c>
      <c r="AI182" s="351">
        <v>0</v>
      </c>
      <c r="AJ182" s="351">
        <v>0</v>
      </c>
      <c r="AK182" s="351">
        <v>0</v>
      </c>
      <c r="IE182" s="9"/>
      <c r="IF182" s="9"/>
      <c r="IG182" s="9"/>
      <c r="IH182" s="9"/>
      <c r="II182" s="9"/>
      <c r="IJ182" s="9"/>
      <c r="IK182" s="9"/>
      <c r="IL182" s="9"/>
      <c r="IM182" s="9"/>
      <c r="IN182" s="9"/>
      <c r="IO182" s="9"/>
      <c r="IP182" s="9"/>
      <c r="IQ182" s="9"/>
      <c r="IR182" s="9"/>
      <c r="IS182" s="9"/>
      <c r="IT182" s="9"/>
      <c r="IU182" s="9"/>
      <c r="IV182" s="9"/>
    </row>
    <row r="183" spans="2:256" s="10" customFormat="1" ht="12.95" customHeight="1">
      <c r="B183" s="314"/>
      <c r="C183" s="305" t="s">
        <v>155</v>
      </c>
      <c r="D183" s="314"/>
      <c r="E183" s="314"/>
      <c r="F183" s="314"/>
      <c r="G183" s="333" t="s">
        <v>312</v>
      </c>
      <c r="H183" s="264">
        <v>0</v>
      </c>
      <c r="I183" s="351">
        <v>0</v>
      </c>
      <c r="J183" s="351">
        <v>0</v>
      </c>
      <c r="K183" s="351">
        <v>0</v>
      </c>
      <c r="L183" s="351">
        <v>0</v>
      </c>
      <c r="M183" s="351">
        <v>0</v>
      </c>
      <c r="N183" s="351">
        <v>0</v>
      </c>
      <c r="O183" s="351">
        <v>0</v>
      </c>
      <c r="P183" s="351">
        <v>0</v>
      </c>
      <c r="Q183" s="351">
        <v>0</v>
      </c>
      <c r="R183" s="351">
        <v>0</v>
      </c>
      <c r="S183" s="351">
        <v>0</v>
      </c>
      <c r="T183" s="351">
        <v>0</v>
      </c>
      <c r="U183" s="351">
        <v>0</v>
      </c>
      <c r="V183" s="351">
        <v>0</v>
      </c>
      <c r="W183" s="351">
        <v>0</v>
      </c>
      <c r="X183" s="351">
        <v>0</v>
      </c>
      <c r="Y183" s="351">
        <v>0</v>
      </c>
      <c r="Z183" s="351">
        <v>0</v>
      </c>
      <c r="AA183" s="351">
        <v>0</v>
      </c>
      <c r="AB183" s="351">
        <v>0</v>
      </c>
      <c r="AC183" s="351">
        <v>0</v>
      </c>
      <c r="AD183" s="351">
        <v>0</v>
      </c>
      <c r="AE183" s="351">
        <v>0</v>
      </c>
      <c r="AF183" s="351">
        <v>0</v>
      </c>
      <c r="AG183" s="351">
        <v>0</v>
      </c>
      <c r="AH183" s="351">
        <v>0</v>
      </c>
      <c r="AI183" s="351">
        <v>0</v>
      </c>
      <c r="AJ183" s="351">
        <v>0</v>
      </c>
      <c r="AK183" s="351">
        <v>0</v>
      </c>
      <c r="IE183" s="9"/>
      <c r="IF183" s="9"/>
      <c r="IG183" s="9"/>
      <c r="IH183" s="9"/>
      <c r="II183" s="9"/>
      <c r="IJ183" s="9"/>
      <c r="IK183" s="9"/>
      <c r="IL183" s="9"/>
      <c r="IM183" s="9"/>
      <c r="IN183" s="9"/>
      <c r="IO183" s="9"/>
      <c r="IP183" s="9"/>
      <c r="IQ183" s="9"/>
      <c r="IR183" s="9"/>
      <c r="IS183" s="9"/>
      <c r="IT183" s="9"/>
      <c r="IU183" s="9"/>
      <c r="IV183" s="9"/>
    </row>
    <row r="184" spans="2:256" s="10" customFormat="1" ht="12.95" customHeight="1">
      <c r="B184" s="314"/>
      <c r="C184" s="305" t="s">
        <v>170</v>
      </c>
      <c r="D184" s="314"/>
      <c r="E184" s="314"/>
      <c r="F184" s="314"/>
      <c r="G184" s="333" t="s">
        <v>314</v>
      </c>
      <c r="H184" s="264">
        <v>0</v>
      </c>
      <c r="I184" s="351">
        <v>0</v>
      </c>
      <c r="J184" s="351">
        <v>0</v>
      </c>
      <c r="K184" s="351">
        <v>0</v>
      </c>
      <c r="L184" s="351">
        <v>0</v>
      </c>
      <c r="M184" s="351">
        <v>0</v>
      </c>
      <c r="N184" s="351">
        <v>0</v>
      </c>
      <c r="O184" s="351">
        <v>0</v>
      </c>
      <c r="P184" s="351">
        <v>0</v>
      </c>
      <c r="Q184" s="351">
        <v>0</v>
      </c>
      <c r="R184" s="351">
        <v>0</v>
      </c>
      <c r="S184" s="351">
        <v>0</v>
      </c>
      <c r="T184" s="351">
        <v>0</v>
      </c>
      <c r="U184" s="351">
        <v>0</v>
      </c>
      <c r="V184" s="351">
        <v>0</v>
      </c>
      <c r="W184" s="351">
        <v>0</v>
      </c>
      <c r="X184" s="351">
        <v>0</v>
      </c>
      <c r="Y184" s="351">
        <v>0</v>
      </c>
      <c r="Z184" s="351">
        <v>0</v>
      </c>
      <c r="AA184" s="351">
        <v>0</v>
      </c>
      <c r="AB184" s="351">
        <v>0</v>
      </c>
      <c r="AC184" s="351">
        <v>0</v>
      </c>
      <c r="AD184" s="351">
        <v>0</v>
      </c>
      <c r="AE184" s="351">
        <v>0</v>
      </c>
      <c r="AF184" s="351">
        <v>0</v>
      </c>
      <c r="AG184" s="351">
        <v>0</v>
      </c>
      <c r="AH184" s="351">
        <v>0</v>
      </c>
      <c r="AI184" s="351">
        <v>0</v>
      </c>
      <c r="AJ184" s="351">
        <v>0</v>
      </c>
      <c r="AK184" s="351">
        <v>0</v>
      </c>
      <c r="IE184" s="9"/>
      <c r="IF184" s="9"/>
      <c r="IG184" s="9"/>
      <c r="IH184" s="9"/>
      <c r="II184" s="9"/>
      <c r="IJ184" s="9"/>
      <c r="IK184" s="9"/>
      <c r="IL184" s="9"/>
      <c r="IM184" s="9"/>
      <c r="IN184" s="9"/>
      <c r="IO184" s="9"/>
      <c r="IP184" s="9"/>
      <c r="IQ184" s="9"/>
      <c r="IR184" s="9"/>
      <c r="IS184" s="9"/>
      <c r="IT184" s="9"/>
      <c r="IU184" s="9"/>
      <c r="IV184" s="9"/>
    </row>
    <row r="185" spans="2:256" s="10" customFormat="1" ht="12.95" customHeight="1">
      <c r="B185" s="314"/>
      <c r="C185" s="305" t="s">
        <v>171</v>
      </c>
      <c r="D185" s="314"/>
      <c r="E185" s="314"/>
      <c r="F185" s="314"/>
      <c r="G185" s="333" t="s">
        <v>315</v>
      </c>
      <c r="H185" s="264">
        <v>0</v>
      </c>
      <c r="I185" s="351">
        <v>0</v>
      </c>
      <c r="J185" s="351">
        <v>0</v>
      </c>
      <c r="K185" s="351">
        <v>0</v>
      </c>
      <c r="L185" s="351">
        <v>0</v>
      </c>
      <c r="M185" s="351">
        <v>0</v>
      </c>
      <c r="N185" s="351">
        <v>0</v>
      </c>
      <c r="O185" s="351">
        <v>0</v>
      </c>
      <c r="P185" s="351">
        <v>0</v>
      </c>
      <c r="Q185" s="351">
        <v>0</v>
      </c>
      <c r="R185" s="351">
        <v>0</v>
      </c>
      <c r="S185" s="351">
        <v>0</v>
      </c>
      <c r="T185" s="351">
        <v>0</v>
      </c>
      <c r="U185" s="351">
        <v>0</v>
      </c>
      <c r="V185" s="351">
        <v>0</v>
      </c>
      <c r="W185" s="351">
        <v>0</v>
      </c>
      <c r="X185" s="351">
        <v>0</v>
      </c>
      <c r="Y185" s="351">
        <v>0</v>
      </c>
      <c r="Z185" s="351">
        <v>0</v>
      </c>
      <c r="AA185" s="351">
        <v>0</v>
      </c>
      <c r="AB185" s="351">
        <v>0</v>
      </c>
      <c r="AC185" s="351">
        <v>0</v>
      </c>
      <c r="AD185" s="351">
        <v>0</v>
      </c>
      <c r="AE185" s="351">
        <v>0</v>
      </c>
      <c r="AF185" s="351">
        <v>0</v>
      </c>
      <c r="AG185" s="351">
        <v>0</v>
      </c>
      <c r="AH185" s="351">
        <v>0</v>
      </c>
      <c r="AI185" s="351">
        <v>0</v>
      </c>
      <c r="AJ185" s="351">
        <v>0</v>
      </c>
      <c r="AK185" s="351">
        <v>0</v>
      </c>
      <c r="IE185" s="9"/>
      <c r="IF185" s="9"/>
      <c r="IG185" s="9"/>
      <c r="IH185" s="9"/>
      <c r="II185" s="9"/>
      <c r="IJ185" s="9"/>
      <c r="IK185" s="9"/>
      <c r="IL185" s="9"/>
      <c r="IM185" s="9"/>
      <c r="IN185" s="9"/>
      <c r="IO185" s="9"/>
      <c r="IP185" s="9"/>
      <c r="IQ185" s="9"/>
      <c r="IR185" s="9"/>
      <c r="IS185" s="9"/>
      <c r="IT185" s="9"/>
      <c r="IU185" s="9"/>
      <c r="IV185" s="9"/>
    </row>
    <row r="186" spans="2:256" s="10" customFormat="1" ht="12.95" customHeight="1">
      <c r="B186" s="314"/>
      <c r="C186" s="305" t="s">
        <v>321</v>
      </c>
      <c r="D186" s="314"/>
      <c r="E186" s="314"/>
      <c r="F186" s="314"/>
      <c r="G186" s="333" t="s">
        <v>316</v>
      </c>
      <c r="H186" s="264">
        <v>0</v>
      </c>
      <c r="I186" s="351">
        <v>0</v>
      </c>
      <c r="J186" s="351">
        <v>0</v>
      </c>
      <c r="K186" s="351">
        <v>0</v>
      </c>
      <c r="L186" s="351">
        <v>0</v>
      </c>
      <c r="M186" s="351">
        <v>0</v>
      </c>
      <c r="N186" s="351">
        <v>0</v>
      </c>
      <c r="O186" s="351">
        <v>0</v>
      </c>
      <c r="P186" s="351">
        <v>0</v>
      </c>
      <c r="Q186" s="351">
        <v>0</v>
      </c>
      <c r="R186" s="351">
        <v>0</v>
      </c>
      <c r="S186" s="351">
        <v>0</v>
      </c>
      <c r="T186" s="351">
        <v>0</v>
      </c>
      <c r="U186" s="351">
        <v>0</v>
      </c>
      <c r="V186" s="351">
        <v>0</v>
      </c>
      <c r="W186" s="351">
        <v>0</v>
      </c>
      <c r="X186" s="351">
        <v>0</v>
      </c>
      <c r="Y186" s="351">
        <v>0</v>
      </c>
      <c r="Z186" s="351">
        <v>0</v>
      </c>
      <c r="AA186" s="351">
        <v>0</v>
      </c>
      <c r="AB186" s="351">
        <v>0</v>
      </c>
      <c r="AC186" s="351">
        <v>0</v>
      </c>
      <c r="AD186" s="351">
        <v>0</v>
      </c>
      <c r="AE186" s="351">
        <v>0</v>
      </c>
      <c r="AF186" s="351">
        <v>0</v>
      </c>
      <c r="AG186" s="351">
        <v>0</v>
      </c>
      <c r="AH186" s="351">
        <v>0</v>
      </c>
      <c r="AI186" s="351">
        <v>0</v>
      </c>
      <c r="AJ186" s="351">
        <v>0</v>
      </c>
      <c r="AK186" s="351">
        <v>0</v>
      </c>
      <c r="IE186" s="9"/>
      <c r="IF186" s="9"/>
      <c r="IG186" s="9"/>
      <c r="IH186" s="9"/>
      <c r="II186" s="9"/>
      <c r="IJ186" s="9"/>
      <c r="IK186" s="9"/>
      <c r="IL186" s="9"/>
      <c r="IM186" s="9"/>
      <c r="IN186" s="9"/>
      <c r="IO186" s="9"/>
      <c r="IP186" s="9"/>
      <c r="IQ186" s="9"/>
      <c r="IR186" s="9"/>
      <c r="IS186" s="9"/>
      <c r="IT186" s="9"/>
      <c r="IU186" s="9"/>
      <c r="IV186" s="9"/>
    </row>
    <row r="187" spans="2:256" s="10" customFormat="1" ht="12.95" customHeight="1">
      <c r="B187" s="314"/>
      <c r="C187" s="305" t="s">
        <v>322</v>
      </c>
      <c r="D187" s="314"/>
      <c r="E187" s="314"/>
      <c r="F187" s="314"/>
      <c r="G187" s="333" t="s">
        <v>317</v>
      </c>
      <c r="H187" s="264">
        <v>0</v>
      </c>
      <c r="I187" s="351">
        <v>0</v>
      </c>
      <c r="J187" s="351">
        <v>0</v>
      </c>
      <c r="K187" s="351">
        <v>0</v>
      </c>
      <c r="L187" s="351">
        <v>0</v>
      </c>
      <c r="M187" s="351">
        <v>0</v>
      </c>
      <c r="N187" s="351">
        <v>0</v>
      </c>
      <c r="O187" s="351">
        <v>0</v>
      </c>
      <c r="P187" s="351">
        <v>0</v>
      </c>
      <c r="Q187" s="351">
        <v>0</v>
      </c>
      <c r="R187" s="351">
        <v>0</v>
      </c>
      <c r="S187" s="351">
        <v>0</v>
      </c>
      <c r="T187" s="351">
        <v>0</v>
      </c>
      <c r="U187" s="351">
        <v>0</v>
      </c>
      <c r="V187" s="351">
        <v>0</v>
      </c>
      <c r="W187" s="351">
        <v>0</v>
      </c>
      <c r="X187" s="351">
        <v>0</v>
      </c>
      <c r="Y187" s="351">
        <v>0</v>
      </c>
      <c r="Z187" s="351">
        <v>0</v>
      </c>
      <c r="AA187" s="351">
        <v>0</v>
      </c>
      <c r="AB187" s="351">
        <v>0</v>
      </c>
      <c r="AC187" s="351">
        <v>0</v>
      </c>
      <c r="AD187" s="351">
        <v>0</v>
      </c>
      <c r="AE187" s="351">
        <v>0</v>
      </c>
      <c r="AF187" s="351">
        <v>0</v>
      </c>
      <c r="AG187" s="351">
        <v>0</v>
      </c>
      <c r="AH187" s="351">
        <v>0</v>
      </c>
      <c r="AI187" s="351">
        <v>0</v>
      </c>
      <c r="AJ187" s="351">
        <v>0</v>
      </c>
      <c r="AK187" s="351">
        <v>0</v>
      </c>
      <c r="IE187" s="9"/>
      <c r="IF187" s="9"/>
      <c r="IG187" s="9"/>
      <c r="IH187" s="9"/>
      <c r="II187" s="9"/>
      <c r="IJ187" s="9"/>
      <c r="IK187" s="9"/>
      <c r="IL187" s="9"/>
      <c r="IM187" s="9"/>
      <c r="IN187" s="9"/>
      <c r="IO187" s="9"/>
      <c r="IP187" s="9"/>
      <c r="IQ187" s="9"/>
      <c r="IR187" s="9"/>
      <c r="IS187" s="9"/>
      <c r="IT187" s="9"/>
      <c r="IU187" s="9"/>
      <c r="IV187" s="9"/>
    </row>
    <row r="188" spans="2:256" s="10" customFormat="1" ht="12.95" customHeight="1">
      <c r="B188" s="314"/>
      <c r="C188" s="318">
        <v>11</v>
      </c>
      <c r="D188" s="314"/>
      <c r="E188" s="314"/>
      <c r="F188" s="314"/>
      <c r="G188" s="333" t="s">
        <v>318</v>
      </c>
      <c r="H188" s="264">
        <v>0</v>
      </c>
      <c r="I188" s="351">
        <v>0</v>
      </c>
      <c r="J188" s="351">
        <v>0</v>
      </c>
      <c r="K188" s="351">
        <v>0</v>
      </c>
      <c r="L188" s="351">
        <v>0</v>
      </c>
      <c r="M188" s="351">
        <v>0</v>
      </c>
      <c r="N188" s="351">
        <v>0</v>
      </c>
      <c r="O188" s="351">
        <v>0</v>
      </c>
      <c r="P188" s="351">
        <v>0</v>
      </c>
      <c r="Q188" s="351">
        <v>0</v>
      </c>
      <c r="R188" s="351">
        <v>0</v>
      </c>
      <c r="S188" s="351">
        <v>0</v>
      </c>
      <c r="T188" s="351">
        <v>0</v>
      </c>
      <c r="U188" s="351">
        <v>0</v>
      </c>
      <c r="V188" s="351">
        <v>0</v>
      </c>
      <c r="W188" s="351">
        <v>0</v>
      </c>
      <c r="X188" s="351">
        <v>0</v>
      </c>
      <c r="Y188" s="351">
        <v>0</v>
      </c>
      <c r="Z188" s="351">
        <v>0</v>
      </c>
      <c r="AA188" s="351">
        <v>0</v>
      </c>
      <c r="AB188" s="351">
        <v>0</v>
      </c>
      <c r="AC188" s="351">
        <v>0</v>
      </c>
      <c r="AD188" s="351">
        <v>0</v>
      </c>
      <c r="AE188" s="351">
        <v>0</v>
      </c>
      <c r="AF188" s="351">
        <v>0</v>
      </c>
      <c r="AG188" s="351">
        <v>0</v>
      </c>
      <c r="AH188" s="351">
        <v>0</v>
      </c>
      <c r="AI188" s="351">
        <v>0</v>
      </c>
      <c r="AJ188" s="351">
        <v>0</v>
      </c>
      <c r="AK188" s="351">
        <v>0</v>
      </c>
      <c r="IE188" s="9"/>
      <c r="IF188" s="9"/>
      <c r="IG188" s="9"/>
      <c r="IH188" s="9"/>
      <c r="II188" s="9"/>
      <c r="IJ188" s="9"/>
      <c r="IK188" s="9"/>
      <c r="IL188" s="9"/>
      <c r="IM188" s="9"/>
      <c r="IN188" s="9"/>
      <c r="IO188" s="9"/>
      <c r="IP188" s="9"/>
      <c r="IQ188" s="9"/>
      <c r="IR188" s="9"/>
      <c r="IS188" s="9"/>
      <c r="IT188" s="9"/>
      <c r="IU188" s="9"/>
      <c r="IV188" s="9"/>
    </row>
    <row r="189" spans="2:256" s="10" customFormat="1" ht="12.95" customHeight="1">
      <c r="B189" s="318">
        <v>12</v>
      </c>
      <c r="C189" s="314"/>
      <c r="D189" s="314"/>
      <c r="E189" s="314"/>
      <c r="F189" s="314"/>
      <c r="G189" s="328" t="s">
        <v>10</v>
      </c>
      <c r="H189" s="89">
        <f>SUM(H190:H193)</f>
        <v>0</v>
      </c>
      <c r="I189" s="227">
        <f t="shared" ref="I189:Y189" si="73">SUM(I190:I193)</f>
        <v>0</v>
      </c>
      <c r="J189" s="142">
        <f t="shared" si="73"/>
        <v>0</v>
      </c>
      <c r="K189" s="142">
        <f t="shared" si="73"/>
        <v>0</v>
      </c>
      <c r="L189" s="142">
        <f t="shared" si="73"/>
        <v>0</v>
      </c>
      <c r="M189" s="142">
        <f t="shared" si="73"/>
        <v>0</v>
      </c>
      <c r="N189" s="142">
        <f t="shared" si="73"/>
        <v>0</v>
      </c>
      <c r="O189" s="142">
        <f t="shared" si="73"/>
        <v>0</v>
      </c>
      <c r="P189" s="142">
        <f t="shared" si="73"/>
        <v>0</v>
      </c>
      <c r="Q189" s="142">
        <f t="shared" si="73"/>
        <v>0</v>
      </c>
      <c r="R189" s="142">
        <f t="shared" si="73"/>
        <v>0</v>
      </c>
      <c r="S189" s="142">
        <f t="shared" si="73"/>
        <v>0</v>
      </c>
      <c r="T189" s="142">
        <f t="shared" si="73"/>
        <v>0</v>
      </c>
      <c r="U189" s="142">
        <f t="shared" si="73"/>
        <v>0</v>
      </c>
      <c r="V189" s="142">
        <f t="shared" si="73"/>
        <v>0</v>
      </c>
      <c r="W189" s="142">
        <f t="shared" si="73"/>
        <v>0</v>
      </c>
      <c r="X189" s="142">
        <f t="shared" si="73"/>
        <v>0</v>
      </c>
      <c r="Y189" s="142">
        <f t="shared" si="73"/>
        <v>0</v>
      </c>
      <c r="Z189" s="142">
        <f t="shared" ref="Z189:AK189" si="74">SUM(Z190:Z193)</f>
        <v>0</v>
      </c>
      <c r="AA189" s="142">
        <f t="shared" si="74"/>
        <v>0</v>
      </c>
      <c r="AB189" s="142">
        <f t="shared" si="74"/>
        <v>0</v>
      </c>
      <c r="AC189" s="142">
        <f t="shared" si="74"/>
        <v>0</v>
      </c>
      <c r="AD189" s="142">
        <f t="shared" si="74"/>
        <v>0</v>
      </c>
      <c r="AE189" s="142">
        <f t="shared" si="74"/>
        <v>0</v>
      </c>
      <c r="AF189" s="142">
        <f t="shared" si="74"/>
        <v>0</v>
      </c>
      <c r="AG189" s="142">
        <f t="shared" si="74"/>
        <v>0</v>
      </c>
      <c r="AH189" s="142">
        <f t="shared" si="74"/>
        <v>0</v>
      </c>
      <c r="AI189" s="142">
        <f t="shared" si="74"/>
        <v>0</v>
      </c>
      <c r="AJ189" s="142">
        <f t="shared" si="74"/>
        <v>0</v>
      </c>
      <c r="AK189" s="142">
        <f t="shared" si="74"/>
        <v>0</v>
      </c>
      <c r="IE189" s="9"/>
      <c r="IF189" s="9"/>
      <c r="IG189" s="9"/>
      <c r="IH189" s="9"/>
      <c r="II189" s="9"/>
      <c r="IJ189" s="9"/>
      <c r="IK189" s="9"/>
      <c r="IL189" s="9"/>
      <c r="IM189" s="9"/>
      <c r="IN189" s="9"/>
      <c r="IO189" s="9"/>
      <c r="IP189" s="9"/>
      <c r="IQ189" s="9"/>
      <c r="IR189" s="9"/>
      <c r="IS189" s="9"/>
      <c r="IT189" s="9"/>
      <c r="IU189" s="9"/>
      <c r="IV189" s="9"/>
    </row>
    <row r="190" spans="2:256" s="10" customFormat="1" ht="12.95" customHeight="1">
      <c r="B190" s="314"/>
      <c r="C190" s="305" t="s">
        <v>153</v>
      </c>
      <c r="D190" s="314"/>
      <c r="E190" s="314"/>
      <c r="F190" s="314"/>
      <c r="G190" s="333" t="s">
        <v>311</v>
      </c>
      <c r="H190" s="264">
        <v>0</v>
      </c>
      <c r="I190" s="351">
        <v>0</v>
      </c>
      <c r="J190" s="351">
        <v>0</v>
      </c>
      <c r="K190" s="351">
        <v>0</v>
      </c>
      <c r="L190" s="351">
        <v>0</v>
      </c>
      <c r="M190" s="351">
        <v>0</v>
      </c>
      <c r="N190" s="351">
        <v>0</v>
      </c>
      <c r="O190" s="351">
        <v>0</v>
      </c>
      <c r="P190" s="351">
        <v>0</v>
      </c>
      <c r="Q190" s="351">
        <v>0</v>
      </c>
      <c r="R190" s="351">
        <v>0</v>
      </c>
      <c r="S190" s="351">
        <v>0</v>
      </c>
      <c r="T190" s="351">
        <v>0</v>
      </c>
      <c r="U190" s="351">
        <v>0</v>
      </c>
      <c r="V190" s="351">
        <v>0</v>
      </c>
      <c r="W190" s="351">
        <v>0</v>
      </c>
      <c r="X190" s="351">
        <v>0</v>
      </c>
      <c r="Y190" s="351">
        <v>0</v>
      </c>
      <c r="Z190" s="351">
        <v>0</v>
      </c>
      <c r="AA190" s="351">
        <v>0</v>
      </c>
      <c r="AB190" s="351">
        <v>0</v>
      </c>
      <c r="AC190" s="351">
        <v>0</v>
      </c>
      <c r="AD190" s="351">
        <v>0</v>
      </c>
      <c r="AE190" s="351">
        <v>0</v>
      </c>
      <c r="AF190" s="351">
        <v>0</v>
      </c>
      <c r="AG190" s="351">
        <v>0</v>
      </c>
      <c r="AH190" s="351">
        <v>0</v>
      </c>
      <c r="AI190" s="351">
        <v>0</v>
      </c>
      <c r="AJ190" s="351">
        <v>0</v>
      </c>
      <c r="AK190" s="351">
        <v>0</v>
      </c>
      <c r="IE190" s="9"/>
      <c r="IF190" s="9"/>
      <c r="IG190" s="9"/>
      <c r="IH190" s="9"/>
      <c r="II190" s="9"/>
      <c r="IJ190" s="9"/>
      <c r="IK190" s="9"/>
      <c r="IL190" s="9"/>
      <c r="IM190" s="9"/>
      <c r="IN190" s="9"/>
      <c r="IO190" s="9"/>
      <c r="IP190" s="9"/>
      <c r="IQ190" s="9"/>
      <c r="IR190" s="9"/>
      <c r="IS190" s="9"/>
      <c r="IT190" s="9"/>
      <c r="IU190" s="9"/>
      <c r="IV190" s="9"/>
    </row>
    <row r="191" spans="2:256" s="10" customFormat="1" ht="12.95" customHeight="1">
      <c r="B191" s="314"/>
      <c r="C191" s="305" t="s">
        <v>155</v>
      </c>
      <c r="D191" s="314"/>
      <c r="E191" s="314"/>
      <c r="F191" s="314"/>
      <c r="G191" s="333" t="s">
        <v>312</v>
      </c>
      <c r="H191" s="264">
        <v>0</v>
      </c>
      <c r="I191" s="351">
        <v>0</v>
      </c>
      <c r="J191" s="351">
        <v>0</v>
      </c>
      <c r="K191" s="351">
        <v>0</v>
      </c>
      <c r="L191" s="351">
        <v>0</v>
      </c>
      <c r="M191" s="351">
        <v>0</v>
      </c>
      <c r="N191" s="351">
        <v>0</v>
      </c>
      <c r="O191" s="351">
        <v>0</v>
      </c>
      <c r="P191" s="351">
        <v>0</v>
      </c>
      <c r="Q191" s="351">
        <v>0</v>
      </c>
      <c r="R191" s="351">
        <v>0</v>
      </c>
      <c r="S191" s="351">
        <v>0</v>
      </c>
      <c r="T191" s="351">
        <v>0</v>
      </c>
      <c r="U191" s="351">
        <v>0</v>
      </c>
      <c r="V191" s="351">
        <v>0</v>
      </c>
      <c r="W191" s="351">
        <v>0</v>
      </c>
      <c r="X191" s="351">
        <v>0</v>
      </c>
      <c r="Y191" s="351">
        <v>0</v>
      </c>
      <c r="Z191" s="351">
        <v>0</v>
      </c>
      <c r="AA191" s="351">
        <v>0</v>
      </c>
      <c r="AB191" s="351">
        <v>0</v>
      </c>
      <c r="AC191" s="351">
        <v>0</v>
      </c>
      <c r="AD191" s="351">
        <v>0</v>
      </c>
      <c r="AE191" s="351">
        <v>0</v>
      </c>
      <c r="AF191" s="351">
        <v>0</v>
      </c>
      <c r="AG191" s="351">
        <v>0</v>
      </c>
      <c r="AH191" s="351">
        <v>0</v>
      </c>
      <c r="AI191" s="351">
        <v>0</v>
      </c>
      <c r="AJ191" s="351">
        <v>0</v>
      </c>
      <c r="AK191" s="351">
        <v>0</v>
      </c>
      <c r="IE191" s="9"/>
      <c r="IF191" s="9"/>
      <c r="IG191" s="9"/>
      <c r="IH191" s="9"/>
      <c r="II191" s="9"/>
      <c r="IJ191" s="9"/>
      <c r="IK191" s="9"/>
      <c r="IL191" s="9"/>
      <c r="IM191" s="9"/>
      <c r="IN191" s="9"/>
      <c r="IO191" s="9"/>
      <c r="IP191" s="9"/>
      <c r="IQ191" s="9"/>
      <c r="IR191" s="9"/>
      <c r="IS191" s="9"/>
      <c r="IT191" s="9"/>
      <c r="IU191" s="9"/>
      <c r="IV191" s="9"/>
    </row>
    <row r="192" spans="2:256" s="10" customFormat="1" ht="12.95" customHeight="1">
      <c r="B192" s="314"/>
      <c r="C192" s="305" t="s">
        <v>170</v>
      </c>
      <c r="D192" s="314"/>
      <c r="E192" s="314"/>
      <c r="F192" s="314"/>
      <c r="G192" s="333" t="s">
        <v>314</v>
      </c>
      <c r="H192" s="264">
        <v>0</v>
      </c>
      <c r="I192" s="351">
        <v>0</v>
      </c>
      <c r="J192" s="351">
        <v>0</v>
      </c>
      <c r="K192" s="351">
        <v>0</v>
      </c>
      <c r="L192" s="351">
        <v>0</v>
      </c>
      <c r="M192" s="351">
        <v>0</v>
      </c>
      <c r="N192" s="351">
        <v>0</v>
      </c>
      <c r="O192" s="351">
        <v>0</v>
      </c>
      <c r="P192" s="351">
        <v>0</v>
      </c>
      <c r="Q192" s="351">
        <v>0</v>
      </c>
      <c r="R192" s="351">
        <v>0</v>
      </c>
      <c r="S192" s="351">
        <v>0</v>
      </c>
      <c r="T192" s="351">
        <v>0</v>
      </c>
      <c r="U192" s="351">
        <v>0</v>
      </c>
      <c r="V192" s="351">
        <v>0</v>
      </c>
      <c r="W192" s="351">
        <v>0</v>
      </c>
      <c r="X192" s="351">
        <v>0</v>
      </c>
      <c r="Y192" s="351">
        <v>0</v>
      </c>
      <c r="Z192" s="351">
        <v>0</v>
      </c>
      <c r="AA192" s="351">
        <v>0</v>
      </c>
      <c r="AB192" s="351">
        <v>0</v>
      </c>
      <c r="AC192" s="351">
        <v>0</v>
      </c>
      <c r="AD192" s="351">
        <v>0</v>
      </c>
      <c r="AE192" s="351">
        <v>0</v>
      </c>
      <c r="AF192" s="351">
        <v>0</v>
      </c>
      <c r="AG192" s="351">
        <v>0</v>
      </c>
      <c r="AH192" s="351">
        <v>0</v>
      </c>
      <c r="AI192" s="351">
        <v>0</v>
      </c>
      <c r="AJ192" s="351">
        <v>0</v>
      </c>
      <c r="AK192" s="351">
        <v>0</v>
      </c>
      <c r="IE192" s="9"/>
      <c r="IF192" s="9"/>
      <c r="IG192" s="9"/>
      <c r="IH192" s="9"/>
      <c r="II192" s="9"/>
      <c r="IJ192" s="9"/>
      <c r="IK192" s="9"/>
      <c r="IL192" s="9"/>
      <c r="IM192" s="9"/>
      <c r="IN192" s="9"/>
      <c r="IO192" s="9"/>
      <c r="IP192" s="9"/>
      <c r="IQ192" s="9"/>
      <c r="IR192" s="9"/>
      <c r="IS192" s="9"/>
      <c r="IT192" s="9"/>
      <c r="IU192" s="9"/>
      <c r="IV192" s="9"/>
    </row>
    <row r="193" spans="2:256" s="10" customFormat="1" ht="12.95" customHeight="1">
      <c r="B193" s="314"/>
      <c r="C193" s="305" t="s">
        <v>156</v>
      </c>
      <c r="D193" s="314"/>
      <c r="E193" s="314"/>
      <c r="F193" s="314"/>
      <c r="G193" s="333" t="s">
        <v>319</v>
      </c>
      <c r="H193" s="264">
        <v>0</v>
      </c>
      <c r="I193" s="351">
        <v>0</v>
      </c>
      <c r="J193" s="351">
        <v>0</v>
      </c>
      <c r="K193" s="351">
        <v>0</v>
      </c>
      <c r="L193" s="351">
        <v>0</v>
      </c>
      <c r="M193" s="351">
        <v>0</v>
      </c>
      <c r="N193" s="351">
        <v>0</v>
      </c>
      <c r="O193" s="351">
        <v>0</v>
      </c>
      <c r="P193" s="351">
        <v>0</v>
      </c>
      <c r="Q193" s="351">
        <v>0</v>
      </c>
      <c r="R193" s="351">
        <v>0</v>
      </c>
      <c r="S193" s="351">
        <v>0</v>
      </c>
      <c r="T193" s="351">
        <v>0</v>
      </c>
      <c r="U193" s="351">
        <v>0</v>
      </c>
      <c r="V193" s="351">
        <v>0</v>
      </c>
      <c r="W193" s="351">
        <v>0</v>
      </c>
      <c r="X193" s="351">
        <v>0</v>
      </c>
      <c r="Y193" s="351">
        <v>0</v>
      </c>
      <c r="Z193" s="351">
        <v>0</v>
      </c>
      <c r="AA193" s="351">
        <v>0</v>
      </c>
      <c r="AB193" s="351">
        <v>0</v>
      </c>
      <c r="AC193" s="351">
        <v>0</v>
      </c>
      <c r="AD193" s="351">
        <v>0</v>
      </c>
      <c r="AE193" s="351">
        <v>0</v>
      </c>
      <c r="AF193" s="351">
        <v>0</v>
      </c>
      <c r="AG193" s="351">
        <v>0</v>
      </c>
      <c r="AH193" s="351">
        <v>0</v>
      </c>
      <c r="AI193" s="351">
        <v>0</v>
      </c>
      <c r="AJ193" s="351">
        <v>0</v>
      </c>
      <c r="AK193" s="351">
        <v>0</v>
      </c>
      <c r="IE193" s="9"/>
      <c r="IF193" s="9"/>
      <c r="IG193" s="9"/>
      <c r="IH193" s="9"/>
      <c r="II193" s="9"/>
      <c r="IJ193" s="9"/>
      <c r="IK193" s="9"/>
      <c r="IL193" s="9"/>
      <c r="IM193" s="9"/>
      <c r="IN193" s="9"/>
      <c r="IO193" s="9"/>
      <c r="IP193" s="9"/>
      <c r="IQ193" s="9"/>
      <c r="IR193" s="9"/>
      <c r="IS193" s="9"/>
      <c r="IT193" s="9"/>
      <c r="IU193" s="9"/>
      <c r="IV193" s="9"/>
    </row>
    <row r="194" spans="2:256" s="10" customFormat="1" ht="12.95" customHeight="1">
      <c r="B194" s="318">
        <v>13</v>
      </c>
      <c r="C194" s="314"/>
      <c r="D194" s="314"/>
      <c r="E194" s="314"/>
      <c r="F194" s="314"/>
      <c r="G194" s="328" t="s">
        <v>11</v>
      </c>
      <c r="H194" s="278">
        <v>0</v>
      </c>
      <c r="I194" s="352">
        <v>0</v>
      </c>
      <c r="J194" s="352">
        <v>0</v>
      </c>
      <c r="K194" s="352">
        <v>0</v>
      </c>
      <c r="L194" s="352">
        <v>0</v>
      </c>
      <c r="M194" s="352">
        <v>0</v>
      </c>
      <c r="N194" s="352">
        <v>0</v>
      </c>
      <c r="O194" s="352">
        <v>0</v>
      </c>
      <c r="P194" s="352">
        <v>0</v>
      </c>
      <c r="Q194" s="352">
        <v>0</v>
      </c>
      <c r="R194" s="352">
        <v>0</v>
      </c>
      <c r="S194" s="352">
        <v>0</v>
      </c>
      <c r="T194" s="352">
        <v>0</v>
      </c>
      <c r="U194" s="352">
        <v>0</v>
      </c>
      <c r="V194" s="352">
        <v>0</v>
      </c>
      <c r="W194" s="352">
        <v>0</v>
      </c>
      <c r="X194" s="352">
        <v>0</v>
      </c>
      <c r="Y194" s="352">
        <v>0</v>
      </c>
      <c r="Z194" s="352">
        <v>0</v>
      </c>
      <c r="AA194" s="352">
        <v>0</v>
      </c>
      <c r="AB194" s="352">
        <v>0</v>
      </c>
      <c r="AC194" s="352">
        <v>0</v>
      </c>
      <c r="AD194" s="352">
        <v>0</v>
      </c>
      <c r="AE194" s="352">
        <v>0</v>
      </c>
      <c r="AF194" s="352">
        <v>0</v>
      </c>
      <c r="AG194" s="352">
        <v>0</v>
      </c>
      <c r="AH194" s="352">
        <v>0</v>
      </c>
      <c r="AI194" s="352">
        <v>0</v>
      </c>
      <c r="AJ194" s="352">
        <v>0</v>
      </c>
      <c r="AK194" s="352">
        <v>0</v>
      </c>
      <c r="IE194" s="9"/>
      <c r="IF194" s="9"/>
      <c r="IG194" s="9"/>
      <c r="IH194" s="9"/>
      <c r="II194" s="9"/>
      <c r="IJ194" s="9"/>
      <c r="IK194" s="9"/>
      <c r="IL194" s="9"/>
      <c r="IM194" s="9"/>
      <c r="IN194" s="9"/>
      <c r="IO194" s="9"/>
      <c r="IP194" s="9"/>
      <c r="IQ194" s="9"/>
      <c r="IR194" s="9"/>
      <c r="IS194" s="9"/>
      <c r="IT194" s="9"/>
      <c r="IU194" s="9"/>
      <c r="IV194" s="9"/>
    </row>
    <row r="195" spans="2:256" s="10" customFormat="1" ht="12.95" customHeight="1">
      <c r="B195" s="318">
        <v>15</v>
      </c>
      <c r="C195" s="314"/>
      <c r="D195" s="314"/>
      <c r="E195" s="314"/>
      <c r="F195" s="314"/>
      <c r="G195" s="328" t="s">
        <v>95</v>
      </c>
      <c r="H195" s="278">
        <v>0</v>
      </c>
      <c r="I195" s="352">
        <v>0</v>
      </c>
      <c r="J195" s="352">
        <v>0</v>
      </c>
      <c r="K195" s="352">
        <v>0</v>
      </c>
      <c r="L195" s="352">
        <v>0</v>
      </c>
      <c r="M195" s="352">
        <v>0</v>
      </c>
      <c r="N195" s="352">
        <v>0</v>
      </c>
      <c r="O195" s="352">
        <v>0</v>
      </c>
      <c r="P195" s="352">
        <v>0</v>
      </c>
      <c r="Q195" s="352">
        <v>0</v>
      </c>
      <c r="R195" s="352">
        <v>0</v>
      </c>
      <c r="S195" s="352">
        <v>0</v>
      </c>
      <c r="T195" s="352">
        <v>0</v>
      </c>
      <c r="U195" s="352">
        <v>0</v>
      </c>
      <c r="V195" s="352">
        <v>0</v>
      </c>
      <c r="W195" s="352">
        <v>0</v>
      </c>
      <c r="X195" s="352">
        <v>0</v>
      </c>
      <c r="Y195" s="352">
        <v>0</v>
      </c>
      <c r="Z195" s="352">
        <v>0</v>
      </c>
      <c r="AA195" s="352">
        <v>0</v>
      </c>
      <c r="AB195" s="352">
        <v>0</v>
      </c>
      <c r="AC195" s="352">
        <v>0</v>
      </c>
      <c r="AD195" s="352">
        <v>0</v>
      </c>
      <c r="AE195" s="352">
        <v>0</v>
      </c>
      <c r="AF195" s="352">
        <v>0</v>
      </c>
      <c r="AG195" s="352">
        <v>0</v>
      </c>
      <c r="AH195" s="352">
        <v>0</v>
      </c>
      <c r="AI195" s="352">
        <v>0</v>
      </c>
      <c r="AJ195" s="352">
        <v>0</v>
      </c>
      <c r="AK195" s="352">
        <v>0</v>
      </c>
      <c r="IE195" s="9"/>
      <c r="IF195" s="9"/>
      <c r="IG195" s="9"/>
      <c r="IH195" s="9"/>
      <c r="II195" s="9"/>
      <c r="IJ195" s="9"/>
      <c r="IK195" s="9"/>
      <c r="IL195" s="9"/>
      <c r="IM195" s="9"/>
      <c r="IN195" s="9"/>
      <c r="IO195" s="9"/>
      <c r="IP195" s="9"/>
      <c r="IQ195" s="9"/>
      <c r="IR195" s="9"/>
      <c r="IS195" s="9"/>
      <c r="IT195" s="9"/>
      <c r="IU195" s="9"/>
      <c r="IV195" s="9"/>
    </row>
    <row r="196" spans="2:256" s="10" customFormat="1" ht="12.95" customHeight="1">
      <c r="B196" s="318">
        <v>16</v>
      </c>
      <c r="C196" s="314"/>
      <c r="D196" s="314"/>
      <c r="E196" s="314"/>
      <c r="F196" s="314"/>
      <c r="G196" s="339" t="s">
        <v>320</v>
      </c>
      <c r="H196" s="279">
        <v>0</v>
      </c>
      <c r="I196" s="353">
        <v>0</v>
      </c>
      <c r="J196" s="353">
        <v>0</v>
      </c>
      <c r="K196" s="353">
        <v>0</v>
      </c>
      <c r="L196" s="353">
        <v>0</v>
      </c>
      <c r="M196" s="353">
        <v>0</v>
      </c>
      <c r="N196" s="353">
        <v>0</v>
      </c>
      <c r="O196" s="353">
        <v>0</v>
      </c>
      <c r="P196" s="353">
        <v>0</v>
      </c>
      <c r="Q196" s="353">
        <v>0</v>
      </c>
      <c r="R196" s="353">
        <v>0</v>
      </c>
      <c r="S196" s="353">
        <v>0</v>
      </c>
      <c r="T196" s="353">
        <v>0</v>
      </c>
      <c r="U196" s="353">
        <v>0</v>
      </c>
      <c r="V196" s="353">
        <v>0</v>
      </c>
      <c r="W196" s="353">
        <v>0</v>
      </c>
      <c r="X196" s="353">
        <v>0</v>
      </c>
      <c r="Y196" s="353">
        <v>0</v>
      </c>
      <c r="Z196" s="353">
        <v>0</v>
      </c>
      <c r="AA196" s="353">
        <v>0</v>
      </c>
      <c r="AB196" s="353">
        <v>0</v>
      </c>
      <c r="AC196" s="353">
        <v>0</v>
      </c>
      <c r="AD196" s="353">
        <v>0</v>
      </c>
      <c r="AE196" s="353">
        <v>0</v>
      </c>
      <c r="AF196" s="353">
        <v>0</v>
      </c>
      <c r="AG196" s="353">
        <v>0</v>
      </c>
      <c r="AH196" s="353">
        <v>0</v>
      </c>
      <c r="AI196" s="353">
        <v>0</v>
      </c>
      <c r="AJ196" s="353">
        <v>0</v>
      </c>
      <c r="AK196" s="353">
        <v>0</v>
      </c>
      <c r="IE196" s="9"/>
      <c r="IF196" s="9"/>
      <c r="IG196" s="9"/>
      <c r="IH196" s="9"/>
      <c r="II196" s="9"/>
      <c r="IJ196" s="9"/>
      <c r="IK196" s="9"/>
      <c r="IL196" s="9"/>
      <c r="IM196" s="9"/>
      <c r="IN196" s="9"/>
      <c r="IO196" s="9"/>
      <c r="IP196" s="9"/>
      <c r="IQ196" s="9"/>
      <c r="IR196" s="9"/>
      <c r="IS196" s="9"/>
      <c r="IT196" s="9"/>
      <c r="IU196" s="9"/>
      <c r="IV196" s="9"/>
    </row>
    <row r="197" spans="2:256" s="10" customFormat="1" ht="12.95" customHeight="1">
      <c r="B197" s="405"/>
      <c r="C197" s="405"/>
      <c r="D197" s="405"/>
      <c r="E197" s="405"/>
      <c r="F197" s="405"/>
      <c r="G197" s="340" t="s">
        <v>294</v>
      </c>
      <c r="H197" s="87">
        <f>H158+H163+H179+H189+H194+H195</f>
        <v>0</v>
      </c>
      <c r="I197" s="87">
        <f t="shared" ref="I197:Y197" si="75">I158+I163+I179+I189+I194+I195</f>
        <v>0</v>
      </c>
      <c r="J197" s="87">
        <f t="shared" si="75"/>
        <v>0</v>
      </c>
      <c r="K197" s="87">
        <f t="shared" si="75"/>
        <v>0</v>
      </c>
      <c r="L197" s="87">
        <f t="shared" si="75"/>
        <v>0</v>
      </c>
      <c r="M197" s="87">
        <f t="shared" si="75"/>
        <v>0</v>
      </c>
      <c r="N197" s="87">
        <f t="shared" si="75"/>
        <v>0</v>
      </c>
      <c r="O197" s="87">
        <f t="shared" si="75"/>
        <v>0</v>
      </c>
      <c r="P197" s="87">
        <f t="shared" si="75"/>
        <v>0</v>
      </c>
      <c r="Q197" s="87">
        <f t="shared" si="75"/>
        <v>0</v>
      </c>
      <c r="R197" s="87">
        <f t="shared" si="75"/>
        <v>0</v>
      </c>
      <c r="S197" s="87">
        <f t="shared" si="75"/>
        <v>0</v>
      </c>
      <c r="T197" s="87">
        <f t="shared" si="75"/>
        <v>0</v>
      </c>
      <c r="U197" s="87">
        <f t="shared" si="75"/>
        <v>0</v>
      </c>
      <c r="V197" s="87">
        <f t="shared" si="75"/>
        <v>0</v>
      </c>
      <c r="W197" s="87">
        <f t="shared" si="75"/>
        <v>0</v>
      </c>
      <c r="X197" s="87">
        <f t="shared" si="75"/>
        <v>0</v>
      </c>
      <c r="Y197" s="87">
        <f t="shared" si="75"/>
        <v>0</v>
      </c>
      <c r="Z197" s="87">
        <f t="shared" ref="Z197:AK197" si="76">Z158+Z163+Z179+Z189+Z194+Z195</f>
        <v>0</v>
      </c>
      <c r="AA197" s="87">
        <f t="shared" si="76"/>
        <v>0</v>
      </c>
      <c r="AB197" s="87">
        <f t="shared" si="76"/>
        <v>0</v>
      </c>
      <c r="AC197" s="87">
        <f t="shared" si="76"/>
        <v>0</v>
      </c>
      <c r="AD197" s="87">
        <f t="shared" si="76"/>
        <v>0</v>
      </c>
      <c r="AE197" s="87">
        <f t="shared" si="76"/>
        <v>0</v>
      </c>
      <c r="AF197" s="87">
        <f t="shared" si="76"/>
        <v>0</v>
      </c>
      <c r="AG197" s="87">
        <f t="shared" si="76"/>
        <v>0</v>
      </c>
      <c r="AH197" s="87">
        <f t="shared" si="76"/>
        <v>0</v>
      </c>
      <c r="AI197" s="87">
        <f t="shared" si="76"/>
        <v>0</v>
      </c>
      <c r="AJ197" s="87">
        <f t="shared" si="76"/>
        <v>0</v>
      </c>
      <c r="AK197" s="87">
        <f t="shared" si="76"/>
        <v>0</v>
      </c>
      <c r="IE197" s="9"/>
      <c r="IF197" s="9"/>
      <c r="IG197" s="9"/>
      <c r="IH197" s="9"/>
      <c r="II197" s="9"/>
      <c r="IJ197" s="9"/>
      <c r="IK197" s="9"/>
      <c r="IL197" s="9"/>
      <c r="IM197" s="9"/>
      <c r="IN197" s="9"/>
      <c r="IO197" s="9"/>
      <c r="IP197" s="9"/>
      <c r="IQ197" s="9"/>
      <c r="IR197" s="9"/>
      <c r="IS197" s="9"/>
      <c r="IT197" s="9"/>
      <c r="IU197" s="9"/>
      <c r="IV197" s="9"/>
    </row>
    <row r="198" spans="2:256" s="10" customFormat="1" ht="12.95" customHeight="1">
      <c r="B198" s="301"/>
      <c r="C198" s="301"/>
      <c r="D198" s="301"/>
      <c r="E198" s="301"/>
      <c r="F198" s="301"/>
      <c r="G198" s="341" t="s">
        <v>453</v>
      </c>
      <c r="H198" s="84">
        <f t="shared" ref="H198:Y198" si="77">H158+H163+H194+H195</f>
        <v>0</v>
      </c>
      <c r="I198" s="230">
        <f t="shared" si="77"/>
        <v>0</v>
      </c>
      <c r="J198" s="230">
        <f t="shared" si="77"/>
        <v>0</v>
      </c>
      <c r="K198" s="230">
        <f t="shared" si="77"/>
        <v>0</v>
      </c>
      <c r="L198" s="230">
        <f t="shared" si="77"/>
        <v>0</v>
      </c>
      <c r="M198" s="230">
        <f t="shared" si="77"/>
        <v>0</v>
      </c>
      <c r="N198" s="230">
        <f t="shared" si="77"/>
        <v>0</v>
      </c>
      <c r="O198" s="230">
        <f t="shared" si="77"/>
        <v>0</v>
      </c>
      <c r="P198" s="230">
        <f t="shared" si="77"/>
        <v>0</v>
      </c>
      <c r="Q198" s="230">
        <f t="shared" si="77"/>
        <v>0</v>
      </c>
      <c r="R198" s="230">
        <f t="shared" si="77"/>
        <v>0</v>
      </c>
      <c r="S198" s="230">
        <f t="shared" si="77"/>
        <v>0</v>
      </c>
      <c r="T198" s="230">
        <f t="shared" si="77"/>
        <v>0</v>
      </c>
      <c r="U198" s="230">
        <f t="shared" si="77"/>
        <v>0</v>
      </c>
      <c r="V198" s="230">
        <f t="shared" si="77"/>
        <v>0</v>
      </c>
      <c r="W198" s="230">
        <f t="shared" si="77"/>
        <v>0</v>
      </c>
      <c r="X198" s="230">
        <f t="shared" si="77"/>
        <v>0</v>
      </c>
      <c r="Y198" s="230">
        <f t="shared" si="77"/>
        <v>0</v>
      </c>
      <c r="Z198" s="230">
        <f t="shared" ref="Z198:AK198" si="78">Z158+Z163+Z194+Z195</f>
        <v>0</v>
      </c>
      <c r="AA198" s="230">
        <f t="shared" si="78"/>
        <v>0</v>
      </c>
      <c r="AB198" s="230">
        <f t="shared" si="78"/>
        <v>0</v>
      </c>
      <c r="AC198" s="230">
        <f t="shared" si="78"/>
        <v>0</v>
      </c>
      <c r="AD198" s="230">
        <f t="shared" si="78"/>
        <v>0</v>
      </c>
      <c r="AE198" s="230">
        <f t="shared" si="78"/>
        <v>0</v>
      </c>
      <c r="AF198" s="230">
        <f t="shared" si="78"/>
        <v>0</v>
      </c>
      <c r="AG198" s="230">
        <f t="shared" si="78"/>
        <v>0</v>
      </c>
      <c r="AH198" s="230">
        <f t="shared" si="78"/>
        <v>0</v>
      </c>
      <c r="AI198" s="230">
        <f t="shared" si="78"/>
        <v>0</v>
      </c>
      <c r="AJ198" s="230">
        <f t="shared" si="78"/>
        <v>0</v>
      </c>
      <c r="AK198" s="230">
        <f t="shared" si="78"/>
        <v>0</v>
      </c>
      <c r="IE198" s="9"/>
      <c r="IF198" s="9"/>
      <c r="IG198" s="9"/>
      <c r="IH198" s="9"/>
      <c r="II198" s="9"/>
      <c r="IJ198" s="9"/>
      <c r="IK198" s="9"/>
      <c r="IL198" s="9"/>
      <c r="IM198" s="9"/>
      <c r="IN198" s="9"/>
      <c r="IO198" s="9"/>
      <c r="IP198" s="9"/>
      <c r="IQ198" s="9"/>
      <c r="IR198" s="9"/>
      <c r="IS198" s="9"/>
      <c r="IT198" s="9"/>
      <c r="IU198" s="9"/>
      <c r="IV198" s="9"/>
    </row>
    <row r="199" spans="2:256" s="10" customFormat="1" ht="12.95" customHeight="1">
      <c r="B199" s="301"/>
      <c r="C199" s="301"/>
      <c r="D199" s="301"/>
      <c r="E199" s="301"/>
      <c r="F199" s="301"/>
      <c r="G199" s="342" t="s">
        <v>326</v>
      </c>
      <c r="H199" s="22">
        <f t="shared" ref="H199:Y199" si="79">H157+H198</f>
        <v>0</v>
      </c>
      <c r="I199" s="229">
        <f t="shared" si="79"/>
        <v>0</v>
      </c>
      <c r="J199" s="229">
        <f t="shared" si="79"/>
        <v>0</v>
      </c>
      <c r="K199" s="229">
        <f t="shared" si="79"/>
        <v>0</v>
      </c>
      <c r="L199" s="229">
        <f t="shared" si="79"/>
        <v>0</v>
      </c>
      <c r="M199" s="229">
        <f t="shared" si="79"/>
        <v>0</v>
      </c>
      <c r="N199" s="229">
        <f t="shared" si="79"/>
        <v>0</v>
      </c>
      <c r="O199" s="229">
        <f t="shared" si="79"/>
        <v>0</v>
      </c>
      <c r="P199" s="229">
        <f t="shared" si="79"/>
        <v>0</v>
      </c>
      <c r="Q199" s="229">
        <f t="shared" si="79"/>
        <v>0</v>
      </c>
      <c r="R199" s="229">
        <f t="shared" si="79"/>
        <v>0</v>
      </c>
      <c r="S199" s="229">
        <f t="shared" si="79"/>
        <v>0</v>
      </c>
      <c r="T199" s="229">
        <f t="shared" si="79"/>
        <v>0</v>
      </c>
      <c r="U199" s="229">
        <f t="shared" si="79"/>
        <v>0</v>
      </c>
      <c r="V199" s="229">
        <f t="shared" si="79"/>
        <v>0</v>
      </c>
      <c r="W199" s="229">
        <f t="shared" si="79"/>
        <v>0</v>
      </c>
      <c r="X199" s="229">
        <f t="shared" si="79"/>
        <v>0</v>
      </c>
      <c r="Y199" s="229">
        <f t="shared" si="79"/>
        <v>0</v>
      </c>
      <c r="Z199" s="229">
        <f t="shared" ref="Z199:AK199" si="80">Z157+Z198</f>
        <v>0</v>
      </c>
      <c r="AA199" s="229">
        <f t="shared" si="80"/>
        <v>0</v>
      </c>
      <c r="AB199" s="229">
        <f t="shared" si="80"/>
        <v>0</v>
      </c>
      <c r="AC199" s="229">
        <f t="shared" si="80"/>
        <v>0</v>
      </c>
      <c r="AD199" s="229">
        <f t="shared" si="80"/>
        <v>0</v>
      </c>
      <c r="AE199" s="229">
        <f t="shared" si="80"/>
        <v>0</v>
      </c>
      <c r="AF199" s="229">
        <f t="shared" si="80"/>
        <v>0</v>
      </c>
      <c r="AG199" s="229">
        <f t="shared" si="80"/>
        <v>0</v>
      </c>
      <c r="AH199" s="229">
        <f t="shared" si="80"/>
        <v>0</v>
      </c>
      <c r="AI199" s="229">
        <f t="shared" si="80"/>
        <v>0</v>
      </c>
      <c r="AJ199" s="229">
        <f t="shared" si="80"/>
        <v>0</v>
      </c>
      <c r="AK199" s="229">
        <f t="shared" si="80"/>
        <v>0</v>
      </c>
      <c r="IE199" s="9"/>
      <c r="IF199" s="9"/>
      <c r="IG199" s="9"/>
      <c r="IH199" s="9"/>
      <c r="II199" s="9"/>
      <c r="IJ199" s="9"/>
      <c r="IK199" s="9"/>
      <c r="IL199" s="9"/>
      <c r="IM199" s="9"/>
      <c r="IN199" s="9"/>
      <c r="IO199" s="9"/>
      <c r="IP199" s="9"/>
      <c r="IQ199" s="9"/>
      <c r="IR199" s="9"/>
      <c r="IS199" s="9"/>
      <c r="IT199" s="9"/>
      <c r="IU199" s="9"/>
      <c r="IV199" s="9"/>
    </row>
    <row r="200" spans="2:256" s="10" customFormat="1" ht="24" customHeight="1">
      <c r="B200" s="343"/>
      <c r="C200" s="343"/>
      <c r="D200" s="343"/>
      <c r="E200" s="343"/>
      <c r="F200" s="343"/>
      <c r="G200" s="344" t="s">
        <v>81</v>
      </c>
      <c r="H200" s="87">
        <f>+H194+H189+H163+H158+H156+H119+H98+H65+H40+H22+H11+H195+H179</f>
        <v>0</v>
      </c>
      <c r="I200" s="87">
        <f t="shared" ref="I200:Y200" si="81">+I194+I189+I163+I158+I156+I119+I98+I65+I40+I22+I11+I195+I179</f>
        <v>0</v>
      </c>
      <c r="J200" s="87">
        <f t="shared" si="81"/>
        <v>0</v>
      </c>
      <c r="K200" s="87">
        <f t="shared" si="81"/>
        <v>0</v>
      </c>
      <c r="L200" s="87">
        <f t="shared" si="81"/>
        <v>0</v>
      </c>
      <c r="M200" s="87">
        <f t="shared" si="81"/>
        <v>0</v>
      </c>
      <c r="N200" s="87">
        <f t="shared" si="81"/>
        <v>0</v>
      </c>
      <c r="O200" s="87">
        <f t="shared" si="81"/>
        <v>0</v>
      </c>
      <c r="P200" s="87">
        <f t="shared" si="81"/>
        <v>0</v>
      </c>
      <c r="Q200" s="87">
        <f t="shared" si="81"/>
        <v>0</v>
      </c>
      <c r="R200" s="87">
        <f t="shared" si="81"/>
        <v>0</v>
      </c>
      <c r="S200" s="87">
        <f t="shared" si="81"/>
        <v>0</v>
      </c>
      <c r="T200" s="87">
        <f t="shared" si="81"/>
        <v>0</v>
      </c>
      <c r="U200" s="87">
        <f t="shared" si="81"/>
        <v>0</v>
      </c>
      <c r="V200" s="87">
        <f t="shared" si="81"/>
        <v>0</v>
      </c>
      <c r="W200" s="87">
        <f t="shared" si="81"/>
        <v>0</v>
      </c>
      <c r="X200" s="87">
        <f t="shared" si="81"/>
        <v>0</v>
      </c>
      <c r="Y200" s="87">
        <f t="shared" si="81"/>
        <v>0</v>
      </c>
      <c r="Z200" s="87">
        <f t="shared" ref="Z200:AK200" si="82">+Z194+Z189+Z163+Z158+Z156+Z119+Z98+Z65+Z40+Z22+Z11+Z195+Z179</f>
        <v>0</v>
      </c>
      <c r="AA200" s="87">
        <f t="shared" si="82"/>
        <v>0</v>
      </c>
      <c r="AB200" s="87">
        <f t="shared" si="82"/>
        <v>0</v>
      </c>
      <c r="AC200" s="87">
        <f t="shared" si="82"/>
        <v>0</v>
      </c>
      <c r="AD200" s="87">
        <f t="shared" si="82"/>
        <v>0</v>
      </c>
      <c r="AE200" s="87">
        <f t="shared" si="82"/>
        <v>0</v>
      </c>
      <c r="AF200" s="87">
        <f t="shared" si="82"/>
        <v>0</v>
      </c>
      <c r="AG200" s="87">
        <f t="shared" si="82"/>
        <v>0</v>
      </c>
      <c r="AH200" s="87">
        <f t="shared" si="82"/>
        <v>0</v>
      </c>
      <c r="AI200" s="87">
        <f t="shared" si="82"/>
        <v>0</v>
      </c>
      <c r="AJ200" s="87">
        <f t="shared" si="82"/>
        <v>0</v>
      </c>
      <c r="AK200" s="87">
        <f t="shared" si="82"/>
        <v>0</v>
      </c>
      <c r="IE200" s="9"/>
      <c r="IF200" s="9"/>
      <c r="IG200" s="9"/>
      <c r="IH200" s="9"/>
      <c r="II200" s="9"/>
      <c r="IJ200" s="9"/>
      <c r="IK200" s="9"/>
      <c r="IL200" s="9"/>
      <c r="IM200" s="9"/>
      <c r="IN200" s="9"/>
      <c r="IO200" s="9"/>
      <c r="IP200" s="9"/>
      <c r="IQ200" s="9"/>
      <c r="IR200" s="9"/>
      <c r="IS200" s="9"/>
      <c r="IT200" s="9"/>
      <c r="IU200" s="9"/>
    </row>
    <row r="205" spans="2:256" ht="15" customHeight="1">
      <c r="H205" s="2"/>
      <c r="I205" s="2"/>
      <c r="J205" s="2"/>
    </row>
  </sheetData>
  <sheetProtection algorithmName="SHA-512" hashValue="bMPEmkj7kcVLHdvAnTjBgO/PJIkOzDnFQfbZbyBneNPr9XA5msaPYOTSySpV+oc81sr91L9S+/3Fq5NNkY5l/g==" saltValue="LMtMWZR/Vp4ZiKx28tnYJw==" spinCount="100000" sheet="1" objects="1" scenarios="1"/>
  <mergeCells count="3">
    <mergeCell ref="B197:F197"/>
    <mergeCell ref="B6:G6"/>
    <mergeCell ref="B8:G8"/>
  </mergeCells>
  <phoneticPr fontId="73" type="noConversion"/>
  <pageMargins left="0.23622047244094491" right="0.23622047244094491" top="0.15748031496062992" bottom="0.15748031496062992" header="0.31496062992125984" footer="0.31496062992125984"/>
  <pageSetup paperSize="9" scale="85" fitToHeight="0" orientation="portrait" r:id="rId1"/>
  <ignoredErrors>
    <ignoredError sqref="H179 H189:Y189" formulaRange="1"/>
    <ignoredError sqref="B11 C21 C12 D13 D14:D17 F21 E18:E20 B22 C23 D24 E25:E33 F34:F39 B40 C43 E45:F51 D44 C59 E52:F58 D60:D64 B65 C66 D67:D68 C69 D70:D71 C72 D73:D77 C78:C79 D80:D83 C84:C85 D86:D89 D91:D96 B98 C99 D100 E101:E103 D104 C105 D106:D107 C108 D109 E110:E114 D115:D116 E117 B119 C120 C133 D121:D126 D129 D127:D128 D130:D131 D134:D135 D136:D141 E142:E150 C152 D153:D154 B156 B158 C159:C162 C164:C166 D167 E168:E171 D173:D174 E175 C177:C178 C180:C187 C190:C193 H10:V10 W10:X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44"/>
  <sheetViews>
    <sheetView showGridLines="0" zoomScaleNormal="100" workbookViewId="0">
      <selection activeCell="K7" sqref="K7"/>
    </sheetView>
  </sheetViews>
  <sheetFormatPr defaultColWidth="8.85546875" defaultRowHeight="15" customHeight="1"/>
  <cols>
    <col min="1" max="1" width="0.7109375" style="9" customWidth="1"/>
    <col min="2" max="2" width="5.7109375" style="9" customWidth="1"/>
    <col min="3" max="3" width="6.5703125" style="9" customWidth="1"/>
    <col min="4" max="4" width="3" style="9" customWidth="1"/>
    <col min="5" max="5" width="2.7109375" style="9" customWidth="1"/>
    <col min="6" max="6" width="75.7109375" style="83" bestFit="1" customWidth="1"/>
    <col min="7" max="24" width="12.42578125" style="10" customWidth="1"/>
    <col min="25" max="36" width="12.42578125" style="9" customWidth="1"/>
    <col min="37" max="16384" width="8.85546875" style="9"/>
  </cols>
  <sheetData>
    <row r="1" spans="1:36" ht="12">
      <c r="F1" s="8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36" ht="27" customHeight="1">
      <c r="F2" s="82"/>
      <c r="G2" s="143" t="s">
        <v>463</v>
      </c>
      <c r="H2" s="9"/>
      <c r="I2" s="13"/>
      <c r="J2" s="5"/>
      <c r="K2" s="5"/>
      <c r="L2" s="1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36" ht="15" customHeight="1">
      <c r="F3" s="82"/>
      <c r="G3" s="9"/>
      <c r="H3" s="9"/>
      <c r="I3" s="13"/>
      <c r="J3" s="5"/>
      <c r="K3" s="5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6" ht="15" customHeight="1">
      <c r="F4" s="82"/>
      <c r="G4" s="144" t="s">
        <v>80</v>
      </c>
      <c r="H4" s="5"/>
      <c r="I4" s="5"/>
      <c r="J4" s="1"/>
      <c r="K4" s="1"/>
      <c r="L4" s="3"/>
      <c r="M4" s="8"/>
      <c r="N4" s="14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36" ht="15" customHeight="1">
      <c r="F5" s="82"/>
      <c r="G5" s="144"/>
      <c r="H5" s="5"/>
      <c r="I5" s="5"/>
      <c r="J5" s="1"/>
      <c r="K5" s="1"/>
      <c r="L5" s="3"/>
      <c r="M5" s="8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36" ht="15" customHeight="1">
      <c r="B6" s="395" t="s">
        <v>128</v>
      </c>
      <c r="C6" s="24"/>
      <c r="D6" s="24"/>
      <c r="E6" s="24"/>
      <c r="F6" s="24"/>
      <c r="G6" s="14"/>
      <c r="H6" s="5"/>
      <c r="I6" s="5"/>
      <c r="J6" s="1"/>
      <c r="K6" s="1"/>
      <c r="L6" s="3"/>
      <c r="M6" s="8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36" ht="15" customHeight="1">
      <c r="B7" s="406"/>
      <c r="C7" s="406"/>
      <c r="D7" s="406"/>
      <c r="E7" s="406"/>
      <c r="F7" s="406"/>
      <c r="G7" s="5"/>
      <c r="H7" s="5"/>
      <c r="I7" s="5"/>
      <c r="J7" s="1"/>
      <c r="K7" s="1"/>
      <c r="L7" s="3"/>
      <c r="M7" s="8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36" ht="15" customHeight="1">
      <c r="B8" s="99" t="s">
        <v>118</v>
      </c>
      <c r="C8" s="24"/>
      <c r="D8" s="24"/>
      <c r="E8" s="24"/>
      <c r="F8" s="24"/>
      <c r="G8" s="14"/>
      <c r="H8" s="5"/>
      <c r="I8" s="5"/>
      <c r="J8" s="1"/>
      <c r="K8" s="1"/>
      <c r="L8" s="3"/>
      <c r="M8" s="8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36" ht="15" customHeight="1">
      <c r="B9" s="407">
        <v>44717</v>
      </c>
      <c r="C9" s="407"/>
      <c r="D9" s="407"/>
      <c r="E9" s="407"/>
      <c r="F9" s="407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13"/>
      <c r="V9" s="13"/>
      <c r="W9" s="13"/>
      <c r="X9" s="13"/>
    </row>
    <row r="10" spans="1:36" ht="15" customHeight="1">
      <c r="F10" s="82"/>
      <c r="G10" s="144"/>
      <c r="H10" s="5"/>
      <c r="I10" s="5"/>
      <c r="J10" s="1"/>
      <c r="K10" s="1"/>
      <c r="L10" s="3"/>
      <c r="M10" s="8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6" s="10" customFormat="1" ht="15" customHeight="1">
      <c r="A11" s="9"/>
      <c r="B11" s="9"/>
      <c r="C11" s="9"/>
      <c r="D11" s="9"/>
      <c r="E11" s="9"/>
      <c r="F11" s="82"/>
      <c r="G11" s="13"/>
      <c r="H11" s="13"/>
      <c r="I11" s="1"/>
      <c r="J11" s="1"/>
      <c r="K11" s="1"/>
      <c r="L11" s="3"/>
      <c r="M11" s="8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36" s="10" customFormat="1" ht="42.75" customHeight="1">
      <c r="A12" s="9"/>
      <c r="B12" s="23" t="s">
        <v>338</v>
      </c>
      <c r="C12" s="23" t="s">
        <v>339</v>
      </c>
      <c r="D12" s="23" t="s">
        <v>149</v>
      </c>
      <c r="E12" s="146" t="s">
        <v>340</v>
      </c>
      <c r="F12" s="171" t="s">
        <v>382</v>
      </c>
      <c r="G12" s="7">
        <v>2021</v>
      </c>
      <c r="H12" s="7">
        <v>2022</v>
      </c>
      <c r="I12" s="7">
        <v>2023</v>
      </c>
      <c r="J12" s="7">
        <v>2024</v>
      </c>
      <c r="K12" s="7">
        <v>2025</v>
      </c>
      <c r="L12" s="7">
        <v>2026</v>
      </c>
      <c r="M12" s="7">
        <v>2027</v>
      </c>
      <c r="N12" s="7">
        <v>2028</v>
      </c>
      <c r="O12" s="7">
        <v>2029</v>
      </c>
      <c r="P12" s="7">
        <v>2030</v>
      </c>
      <c r="Q12" s="7">
        <v>2031</v>
      </c>
      <c r="R12" s="7">
        <v>2032</v>
      </c>
      <c r="S12" s="7">
        <v>2033</v>
      </c>
      <c r="T12" s="7">
        <v>2034</v>
      </c>
      <c r="U12" s="7">
        <v>2035</v>
      </c>
      <c r="V12" s="7">
        <v>2036</v>
      </c>
      <c r="W12" s="7">
        <v>2037</v>
      </c>
      <c r="X12" s="7">
        <v>2038</v>
      </c>
      <c r="Y12" s="7">
        <f>+X12+1</f>
        <v>2039</v>
      </c>
      <c r="Z12" s="7">
        <f t="shared" ref="Z12:AJ12" si="0">+Y12+1</f>
        <v>2040</v>
      </c>
      <c r="AA12" s="7">
        <f t="shared" si="0"/>
        <v>2041</v>
      </c>
      <c r="AB12" s="7">
        <f t="shared" si="0"/>
        <v>2042</v>
      </c>
      <c r="AC12" s="7">
        <f t="shared" si="0"/>
        <v>2043</v>
      </c>
      <c r="AD12" s="7">
        <f t="shared" si="0"/>
        <v>2044</v>
      </c>
      <c r="AE12" s="7">
        <f t="shared" si="0"/>
        <v>2045</v>
      </c>
      <c r="AF12" s="7">
        <f t="shared" si="0"/>
        <v>2046</v>
      </c>
      <c r="AG12" s="7">
        <f t="shared" si="0"/>
        <v>2047</v>
      </c>
      <c r="AH12" s="7">
        <f t="shared" si="0"/>
        <v>2048</v>
      </c>
      <c r="AI12" s="7">
        <f t="shared" si="0"/>
        <v>2049</v>
      </c>
      <c r="AJ12" s="7">
        <f t="shared" si="0"/>
        <v>2050</v>
      </c>
    </row>
    <row r="13" spans="1:36" s="10" customFormat="1">
      <c r="A13" s="9"/>
      <c r="B13" s="128" t="s">
        <v>150</v>
      </c>
      <c r="C13" s="127"/>
      <c r="D13" s="127"/>
      <c r="E13" s="127"/>
      <c r="F13" s="151" t="s">
        <v>380</v>
      </c>
      <c r="G13" s="84">
        <f>G14+G42+G60</f>
        <v>0</v>
      </c>
      <c r="H13" s="125">
        <f t="shared" ref="H13:X13" si="1">H14+H42+H60</f>
        <v>0</v>
      </c>
      <c r="I13" s="125">
        <f t="shared" si="1"/>
        <v>0</v>
      </c>
      <c r="J13" s="125">
        <f t="shared" si="1"/>
        <v>0</v>
      </c>
      <c r="K13" s="125">
        <f t="shared" si="1"/>
        <v>0</v>
      </c>
      <c r="L13" s="125">
        <f t="shared" si="1"/>
        <v>0</v>
      </c>
      <c r="M13" s="125">
        <f t="shared" si="1"/>
        <v>0</v>
      </c>
      <c r="N13" s="125">
        <f t="shared" si="1"/>
        <v>0</v>
      </c>
      <c r="O13" s="125">
        <f t="shared" si="1"/>
        <v>0</v>
      </c>
      <c r="P13" s="125">
        <f t="shared" si="1"/>
        <v>0</v>
      </c>
      <c r="Q13" s="125">
        <f t="shared" si="1"/>
        <v>0</v>
      </c>
      <c r="R13" s="125">
        <f t="shared" si="1"/>
        <v>0</v>
      </c>
      <c r="S13" s="125">
        <f t="shared" si="1"/>
        <v>0</v>
      </c>
      <c r="T13" s="125">
        <f t="shared" si="1"/>
        <v>0</v>
      </c>
      <c r="U13" s="125">
        <f t="shared" si="1"/>
        <v>0</v>
      </c>
      <c r="V13" s="125">
        <f t="shared" si="1"/>
        <v>0</v>
      </c>
      <c r="W13" s="125">
        <f t="shared" si="1"/>
        <v>0</v>
      </c>
      <c r="X13" s="125">
        <f t="shared" si="1"/>
        <v>0</v>
      </c>
      <c r="Y13" s="125">
        <f t="shared" ref="Y13:AJ13" si="2">Y14+Y42+Y60</f>
        <v>0</v>
      </c>
      <c r="Z13" s="125">
        <f t="shared" si="2"/>
        <v>0</v>
      </c>
      <c r="AA13" s="125">
        <f t="shared" si="2"/>
        <v>0</v>
      </c>
      <c r="AB13" s="125">
        <f t="shared" si="2"/>
        <v>0</v>
      </c>
      <c r="AC13" s="125">
        <f t="shared" si="2"/>
        <v>0</v>
      </c>
      <c r="AD13" s="125">
        <f t="shared" si="2"/>
        <v>0</v>
      </c>
      <c r="AE13" s="125">
        <f t="shared" si="2"/>
        <v>0</v>
      </c>
      <c r="AF13" s="125">
        <f t="shared" si="2"/>
        <v>0</v>
      </c>
      <c r="AG13" s="125">
        <f t="shared" si="2"/>
        <v>0</v>
      </c>
      <c r="AH13" s="125">
        <f t="shared" si="2"/>
        <v>0</v>
      </c>
      <c r="AI13" s="125">
        <f t="shared" si="2"/>
        <v>0</v>
      </c>
      <c r="AJ13" s="125">
        <f t="shared" si="2"/>
        <v>0</v>
      </c>
    </row>
    <row r="14" spans="1:36" s="10" customFormat="1" ht="21" customHeight="1">
      <c r="A14" s="9"/>
      <c r="B14" s="127"/>
      <c r="C14" s="128" t="s">
        <v>150</v>
      </c>
      <c r="D14" s="127"/>
      <c r="E14" s="127"/>
      <c r="F14" s="152" t="s">
        <v>14</v>
      </c>
      <c r="G14" s="22">
        <f>G15+G16+G17+G22+G27+G28+G33+G34+G35+G36+G37+G38+G39+G40+G41</f>
        <v>0</v>
      </c>
      <c r="H14" s="90">
        <f t="shared" ref="H14:X14" si="3">H15+H16+H17+H22+H27+H28+H33+H34+H35+H36+H37+H38+H39+H40+H41</f>
        <v>0</v>
      </c>
      <c r="I14" s="90">
        <f t="shared" si="3"/>
        <v>0</v>
      </c>
      <c r="J14" s="90">
        <f t="shared" si="3"/>
        <v>0</v>
      </c>
      <c r="K14" s="90">
        <f t="shared" si="3"/>
        <v>0</v>
      </c>
      <c r="L14" s="90">
        <f t="shared" si="3"/>
        <v>0</v>
      </c>
      <c r="M14" s="90">
        <f t="shared" si="3"/>
        <v>0</v>
      </c>
      <c r="N14" s="90">
        <f t="shared" si="3"/>
        <v>0</v>
      </c>
      <c r="O14" s="90">
        <f t="shared" si="3"/>
        <v>0</v>
      </c>
      <c r="P14" s="90">
        <f t="shared" si="3"/>
        <v>0</v>
      </c>
      <c r="Q14" s="90">
        <f t="shared" si="3"/>
        <v>0</v>
      </c>
      <c r="R14" s="90">
        <f t="shared" si="3"/>
        <v>0</v>
      </c>
      <c r="S14" s="90">
        <f t="shared" si="3"/>
        <v>0</v>
      </c>
      <c r="T14" s="90">
        <f t="shared" si="3"/>
        <v>0</v>
      </c>
      <c r="U14" s="90">
        <f t="shared" si="3"/>
        <v>0</v>
      </c>
      <c r="V14" s="90">
        <f t="shared" si="3"/>
        <v>0</v>
      </c>
      <c r="W14" s="90">
        <f t="shared" si="3"/>
        <v>0</v>
      </c>
      <c r="X14" s="90">
        <f t="shared" si="3"/>
        <v>0</v>
      </c>
      <c r="Y14" s="90">
        <f t="shared" ref="Y14:AJ14" si="4">Y15+Y16+Y17+Y22+Y27+Y28+Y33+Y34+Y35+Y36+Y37+Y38+Y39+Y40+Y41</f>
        <v>0</v>
      </c>
      <c r="Z14" s="90">
        <f t="shared" si="4"/>
        <v>0</v>
      </c>
      <c r="AA14" s="90">
        <f t="shared" si="4"/>
        <v>0</v>
      </c>
      <c r="AB14" s="90">
        <f t="shared" si="4"/>
        <v>0</v>
      </c>
      <c r="AC14" s="90">
        <f t="shared" si="4"/>
        <v>0</v>
      </c>
      <c r="AD14" s="90">
        <f t="shared" si="4"/>
        <v>0</v>
      </c>
      <c r="AE14" s="90">
        <f t="shared" si="4"/>
        <v>0</v>
      </c>
      <c r="AF14" s="90">
        <f t="shared" si="4"/>
        <v>0</v>
      </c>
      <c r="AG14" s="90">
        <f t="shared" si="4"/>
        <v>0</v>
      </c>
      <c r="AH14" s="90">
        <f t="shared" si="4"/>
        <v>0</v>
      </c>
      <c r="AI14" s="90">
        <f t="shared" si="4"/>
        <v>0</v>
      </c>
      <c r="AJ14" s="90">
        <f t="shared" si="4"/>
        <v>0</v>
      </c>
    </row>
    <row r="15" spans="1:36" s="10" customFormat="1" ht="15.6" customHeight="1">
      <c r="A15" s="9"/>
      <c r="B15" s="127"/>
      <c r="C15" s="128"/>
      <c r="D15" s="128" t="s">
        <v>150</v>
      </c>
      <c r="E15" s="128"/>
      <c r="F15" s="131" t="s">
        <v>331</v>
      </c>
      <c r="G15" s="255">
        <v>0</v>
      </c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8">
        <v>0</v>
      </c>
      <c r="O15" s="348">
        <v>0</v>
      </c>
      <c r="P15" s="348">
        <v>0</v>
      </c>
      <c r="Q15" s="348">
        <v>0</v>
      </c>
      <c r="R15" s="348">
        <v>0</v>
      </c>
      <c r="S15" s="348">
        <v>0</v>
      </c>
      <c r="T15" s="348">
        <v>0</v>
      </c>
      <c r="U15" s="348">
        <v>0</v>
      </c>
      <c r="V15" s="348">
        <v>0</v>
      </c>
      <c r="W15" s="348">
        <v>0</v>
      </c>
      <c r="X15" s="348">
        <v>0</v>
      </c>
      <c r="Y15" s="348">
        <v>0</v>
      </c>
      <c r="Z15" s="348">
        <v>0</v>
      </c>
      <c r="AA15" s="348">
        <v>0</v>
      </c>
      <c r="AB15" s="348">
        <v>0</v>
      </c>
      <c r="AC15" s="348">
        <v>0</v>
      </c>
      <c r="AD15" s="348">
        <v>0</v>
      </c>
      <c r="AE15" s="348">
        <v>0</v>
      </c>
      <c r="AF15" s="348">
        <v>0</v>
      </c>
      <c r="AG15" s="348">
        <v>0</v>
      </c>
      <c r="AH15" s="348">
        <v>0</v>
      </c>
      <c r="AI15" s="348">
        <v>0</v>
      </c>
      <c r="AJ15" s="348">
        <v>0</v>
      </c>
    </row>
    <row r="16" spans="1:36" s="10" customFormat="1" ht="15.6" customHeight="1">
      <c r="A16" s="9"/>
      <c r="B16" s="127"/>
      <c r="C16" s="128"/>
      <c r="D16" s="128" t="s">
        <v>152</v>
      </c>
      <c r="E16" s="128"/>
      <c r="F16" s="117" t="s">
        <v>332</v>
      </c>
      <c r="G16" s="256">
        <v>0</v>
      </c>
      <c r="H16" s="348">
        <v>0</v>
      </c>
      <c r="I16" s="348">
        <v>0</v>
      </c>
      <c r="J16" s="348"/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0</v>
      </c>
      <c r="S16" s="348">
        <v>0</v>
      </c>
      <c r="T16" s="348">
        <v>0</v>
      </c>
      <c r="U16" s="348">
        <v>0</v>
      </c>
      <c r="V16" s="348">
        <v>0</v>
      </c>
      <c r="W16" s="348">
        <v>0</v>
      </c>
      <c r="X16" s="348">
        <v>0</v>
      </c>
      <c r="Y16" s="348">
        <v>0</v>
      </c>
      <c r="Z16" s="348">
        <v>0</v>
      </c>
      <c r="AA16" s="348">
        <v>0</v>
      </c>
      <c r="AB16" s="348">
        <v>0</v>
      </c>
      <c r="AC16" s="348">
        <v>0</v>
      </c>
      <c r="AD16" s="348">
        <v>0</v>
      </c>
      <c r="AE16" s="348">
        <v>0</v>
      </c>
      <c r="AF16" s="348">
        <v>0</v>
      </c>
      <c r="AG16" s="348">
        <v>0</v>
      </c>
      <c r="AH16" s="348">
        <v>0</v>
      </c>
      <c r="AI16" s="348">
        <v>0</v>
      </c>
      <c r="AJ16" s="348">
        <v>0</v>
      </c>
    </row>
    <row r="17" spans="1:36" s="10" customFormat="1" ht="15.6" customHeight="1">
      <c r="A17" s="9"/>
      <c r="B17" s="127"/>
      <c r="C17" s="128"/>
      <c r="D17" s="128" t="s">
        <v>153</v>
      </c>
      <c r="E17" s="128"/>
      <c r="F17" s="117" t="s">
        <v>333</v>
      </c>
      <c r="G17" s="113">
        <f>G18+G19+G20+G21</f>
        <v>0</v>
      </c>
      <c r="H17" s="114">
        <f t="shared" ref="H17:X17" si="5">H18+H19+H20+H21</f>
        <v>0</v>
      </c>
      <c r="I17" s="114">
        <f t="shared" si="5"/>
        <v>0</v>
      </c>
      <c r="J17" s="114">
        <f t="shared" si="5"/>
        <v>0</v>
      </c>
      <c r="K17" s="114">
        <f t="shared" si="5"/>
        <v>0</v>
      </c>
      <c r="L17" s="114">
        <f t="shared" si="5"/>
        <v>0</v>
      </c>
      <c r="M17" s="114">
        <f t="shared" si="5"/>
        <v>0</v>
      </c>
      <c r="N17" s="114">
        <f t="shared" si="5"/>
        <v>0</v>
      </c>
      <c r="O17" s="114">
        <f t="shared" si="5"/>
        <v>0</v>
      </c>
      <c r="P17" s="114">
        <f t="shared" si="5"/>
        <v>0</v>
      </c>
      <c r="Q17" s="114">
        <f t="shared" si="5"/>
        <v>0</v>
      </c>
      <c r="R17" s="114">
        <f t="shared" si="5"/>
        <v>0</v>
      </c>
      <c r="S17" s="114">
        <f t="shared" si="5"/>
        <v>0</v>
      </c>
      <c r="T17" s="114">
        <f t="shared" si="5"/>
        <v>0</v>
      </c>
      <c r="U17" s="114">
        <f t="shared" si="5"/>
        <v>0</v>
      </c>
      <c r="V17" s="114">
        <f t="shared" si="5"/>
        <v>0</v>
      </c>
      <c r="W17" s="114">
        <f t="shared" si="5"/>
        <v>0</v>
      </c>
      <c r="X17" s="114">
        <f t="shared" si="5"/>
        <v>0</v>
      </c>
      <c r="Y17" s="114">
        <f t="shared" ref="Y17:AJ17" si="6">Y18+Y19+Y20+Y21</f>
        <v>0</v>
      </c>
      <c r="Z17" s="114">
        <f t="shared" si="6"/>
        <v>0</v>
      </c>
      <c r="AA17" s="114">
        <f t="shared" si="6"/>
        <v>0</v>
      </c>
      <c r="AB17" s="114">
        <f t="shared" si="6"/>
        <v>0</v>
      </c>
      <c r="AC17" s="114">
        <f t="shared" si="6"/>
        <v>0</v>
      </c>
      <c r="AD17" s="114">
        <f t="shared" si="6"/>
        <v>0</v>
      </c>
      <c r="AE17" s="114">
        <f t="shared" si="6"/>
        <v>0</v>
      </c>
      <c r="AF17" s="114">
        <f t="shared" si="6"/>
        <v>0</v>
      </c>
      <c r="AG17" s="114">
        <f t="shared" si="6"/>
        <v>0</v>
      </c>
      <c r="AH17" s="114">
        <f t="shared" si="6"/>
        <v>0</v>
      </c>
      <c r="AI17" s="114">
        <f t="shared" si="6"/>
        <v>0</v>
      </c>
      <c r="AJ17" s="114">
        <f t="shared" si="6"/>
        <v>0</v>
      </c>
    </row>
    <row r="18" spans="1:36" s="10" customFormat="1" ht="15.6" customHeight="1">
      <c r="A18" s="9"/>
      <c r="B18" s="127"/>
      <c r="C18" s="128"/>
      <c r="D18" s="128"/>
      <c r="E18" s="128" t="s">
        <v>150</v>
      </c>
      <c r="F18" s="131" t="s">
        <v>334</v>
      </c>
      <c r="G18" s="255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0</v>
      </c>
      <c r="S18" s="348">
        <v>0</v>
      </c>
      <c r="T18" s="348">
        <v>0</v>
      </c>
      <c r="U18" s="348">
        <v>0</v>
      </c>
      <c r="V18" s="348">
        <v>0</v>
      </c>
      <c r="W18" s="348">
        <v>0</v>
      </c>
      <c r="X18" s="348">
        <v>0</v>
      </c>
      <c r="Y18" s="348">
        <v>0</v>
      </c>
      <c r="Z18" s="348">
        <v>0</v>
      </c>
      <c r="AA18" s="348">
        <v>0</v>
      </c>
      <c r="AB18" s="348">
        <v>0</v>
      </c>
      <c r="AC18" s="348">
        <v>0</v>
      </c>
      <c r="AD18" s="348">
        <v>0</v>
      </c>
      <c r="AE18" s="348">
        <v>0</v>
      </c>
      <c r="AF18" s="348">
        <v>0</v>
      </c>
      <c r="AG18" s="348">
        <v>0</v>
      </c>
      <c r="AH18" s="348">
        <v>0</v>
      </c>
      <c r="AI18" s="348">
        <v>0</v>
      </c>
      <c r="AJ18" s="348">
        <v>0</v>
      </c>
    </row>
    <row r="19" spans="1:36" s="10" customFormat="1" ht="15.6" customHeight="1">
      <c r="A19" s="9"/>
      <c r="B19" s="127"/>
      <c r="C19" s="128"/>
      <c r="D19" s="128"/>
      <c r="E19" s="128" t="s">
        <v>152</v>
      </c>
      <c r="F19" s="131" t="s">
        <v>335</v>
      </c>
      <c r="G19" s="256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0</v>
      </c>
      <c r="S19" s="348">
        <v>0</v>
      </c>
      <c r="T19" s="348">
        <v>0</v>
      </c>
      <c r="U19" s="348">
        <v>0</v>
      </c>
      <c r="V19" s="348">
        <v>0</v>
      </c>
      <c r="W19" s="348">
        <v>0</v>
      </c>
      <c r="X19" s="348">
        <v>0</v>
      </c>
      <c r="Y19" s="348">
        <v>0</v>
      </c>
      <c r="Z19" s="348">
        <v>0</v>
      </c>
      <c r="AA19" s="348">
        <v>0</v>
      </c>
      <c r="AB19" s="348">
        <v>0</v>
      </c>
      <c r="AC19" s="348">
        <v>0</v>
      </c>
      <c r="AD19" s="348">
        <v>0</v>
      </c>
      <c r="AE19" s="348">
        <v>0</v>
      </c>
      <c r="AF19" s="348">
        <v>0</v>
      </c>
      <c r="AG19" s="348">
        <v>0</v>
      </c>
      <c r="AH19" s="348">
        <v>0</v>
      </c>
      <c r="AI19" s="348">
        <v>0</v>
      </c>
      <c r="AJ19" s="348">
        <v>0</v>
      </c>
    </row>
    <row r="20" spans="1:36" s="10" customFormat="1" ht="15.6" customHeight="1">
      <c r="A20" s="9"/>
      <c r="B20" s="127"/>
      <c r="C20" s="128"/>
      <c r="D20" s="128"/>
      <c r="E20" s="128" t="s">
        <v>153</v>
      </c>
      <c r="F20" s="131" t="s">
        <v>336</v>
      </c>
      <c r="G20" s="255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0</v>
      </c>
      <c r="S20" s="348">
        <v>0</v>
      </c>
      <c r="T20" s="348">
        <v>0</v>
      </c>
      <c r="U20" s="348">
        <v>0</v>
      </c>
      <c r="V20" s="348">
        <v>0</v>
      </c>
      <c r="W20" s="348">
        <v>0</v>
      </c>
      <c r="X20" s="348">
        <v>0</v>
      </c>
      <c r="Y20" s="348">
        <v>0</v>
      </c>
      <c r="Z20" s="348">
        <v>0</v>
      </c>
      <c r="AA20" s="348">
        <v>0</v>
      </c>
      <c r="AB20" s="348">
        <v>0</v>
      </c>
      <c r="AC20" s="348">
        <v>0</v>
      </c>
      <c r="AD20" s="348">
        <v>0</v>
      </c>
      <c r="AE20" s="348">
        <v>0</v>
      </c>
      <c r="AF20" s="348">
        <v>0</v>
      </c>
      <c r="AG20" s="348">
        <v>0</v>
      </c>
      <c r="AH20" s="348">
        <v>0</v>
      </c>
      <c r="AI20" s="348">
        <v>0</v>
      </c>
      <c r="AJ20" s="348">
        <v>0</v>
      </c>
    </row>
    <row r="21" spans="1:36" s="10" customFormat="1" ht="15.6" customHeight="1">
      <c r="A21" s="9"/>
      <c r="B21" s="127"/>
      <c r="C21" s="128"/>
      <c r="D21" s="128"/>
      <c r="E21" s="128" t="s">
        <v>154</v>
      </c>
      <c r="F21" s="131" t="s">
        <v>337</v>
      </c>
      <c r="G21" s="256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0</v>
      </c>
      <c r="S21" s="348">
        <v>0</v>
      </c>
      <c r="T21" s="348">
        <v>0</v>
      </c>
      <c r="U21" s="348">
        <v>0</v>
      </c>
      <c r="V21" s="348">
        <v>0</v>
      </c>
      <c r="W21" s="348">
        <v>0</v>
      </c>
      <c r="X21" s="348">
        <v>0</v>
      </c>
      <c r="Y21" s="348">
        <v>0</v>
      </c>
      <c r="Z21" s="348">
        <v>0</v>
      </c>
      <c r="AA21" s="348">
        <v>0</v>
      </c>
      <c r="AB21" s="348">
        <v>0</v>
      </c>
      <c r="AC21" s="348">
        <v>0</v>
      </c>
      <c r="AD21" s="348">
        <v>0</v>
      </c>
      <c r="AE21" s="348">
        <v>0</v>
      </c>
      <c r="AF21" s="348">
        <v>0</v>
      </c>
      <c r="AG21" s="348">
        <v>0</v>
      </c>
      <c r="AH21" s="348">
        <v>0</v>
      </c>
      <c r="AI21" s="348">
        <v>0</v>
      </c>
      <c r="AJ21" s="348">
        <v>0</v>
      </c>
    </row>
    <row r="22" spans="1:36" s="10" customFormat="1" ht="15.6" customHeight="1">
      <c r="A22" s="9"/>
      <c r="B22" s="127"/>
      <c r="C22" s="128"/>
      <c r="D22" s="128" t="s">
        <v>154</v>
      </c>
      <c r="E22" s="148"/>
      <c r="F22" s="116" t="s">
        <v>341</v>
      </c>
      <c r="G22" s="113">
        <f>G23+G24+G25+G26</f>
        <v>0</v>
      </c>
      <c r="H22" s="234">
        <f t="shared" ref="H22:X22" si="7">H23+H24+H25+H26</f>
        <v>0</v>
      </c>
      <c r="I22" s="114">
        <f t="shared" si="7"/>
        <v>0</v>
      </c>
      <c r="J22" s="114">
        <f t="shared" si="7"/>
        <v>0</v>
      </c>
      <c r="K22" s="114">
        <f t="shared" si="7"/>
        <v>0</v>
      </c>
      <c r="L22" s="114">
        <f t="shared" si="7"/>
        <v>0</v>
      </c>
      <c r="M22" s="114">
        <f t="shared" si="7"/>
        <v>0</v>
      </c>
      <c r="N22" s="114">
        <f t="shared" si="7"/>
        <v>0</v>
      </c>
      <c r="O22" s="114">
        <f t="shared" si="7"/>
        <v>0</v>
      </c>
      <c r="P22" s="114">
        <f t="shared" si="7"/>
        <v>0</v>
      </c>
      <c r="Q22" s="114">
        <f t="shared" si="7"/>
        <v>0</v>
      </c>
      <c r="R22" s="114">
        <f t="shared" si="7"/>
        <v>0</v>
      </c>
      <c r="S22" s="114">
        <f t="shared" si="7"/>
        <v>0</v>
      </c>
      <c r="T22" s="114">
        <f t="shared" si="7"/>
        <v>0</v>
      </c>
      <c r="U22" s="114">
        <f t="shared" si="7"/>
        <v>0</v>
      </c>
      <c r="V22" s="114">
        <f t="shared" si="7"/>
        <v>0</v>
      </c>
      <c r="W22" s="114">
        <f t="shared" si="7"/>
        <v>0</v>
      </c>
      <c r="X22" s="114">
        <f t="shared" si="7"/>
        <v>0</v>
      </c>
      <c r="Y22" s="114">
        <f t="shared" ref="Y22:AJ22" si="8">Y23+Y24+Y25+Y26</f>
        <v>0</v>
      </c>
      <c r="Z22" s="114">
        <f t="shared" si="8"/>
        <v>0</v>
      </c>
      <c r="AA22" s="114">
        <f t="shared" si="8"/>
        <v>0</v>
      </c>
      <c r="AB22" s="114">
        <f t="shared" si="8"/>
        <v>0</v>
      </c>
      <c r="AC22" s="114">
        <f t="shared" si="8"/>
        <v>0</v>
      </c>
      <c r="AD22" s="114">
        <f t="shared" si="8"/>
        <v>0</v>
      </c>
      <c r="AE22" s="114">
        <f t="shared" si="8"/>
        <v>0</v>
      </c>
      <c r="AF22" s="114">
        <f t="shared" si="8"/>
        <v>0</v>
      </c>
      <c r="AG22" s="114">
        <f t="shared" si="8"/>
        <v>0</v>
      </c>
      <c r="AH22" s="114">
        <f t="shared" si="8"/>
        <v>0</v>
      </c>
      <c r="AI22" s="114">
        <f t="shared" si="8"/>
        <v>0</v>
      </c>
      <c r="AJ22" s="114">
        <f t="shared" si="8"/>
        <v>0</v>
      </c>
    </row>
    <row r="23" spans="1:36" s="10" customFormat="1" ht="15.6" customHeight="1">
      <c r="A23" s="9"/>
      <c r="B23" s="127"/>
      <c r="C23" s="128"/>
      <c r="D23" s="128"/>
      <c r="E23" s="128" t="s">
        <v>150</v>
      </c>
      <c r="F23" s="131" t="s">
        <v>334</v>
      </c>
      <c r="G23" s="255">
        <v>0</v>
      </c>
      <c r="H23" s="354">
        <v>0</v>
      </c>
      <c r="I23" s="354">
        <v>0</v>
      </c>
      <c r="J23" s="354">
        <v>0</v>
      </c>
      <c r="K23" s="354">
        <v>0</v>
      </c>
      <c r="L23" s="354">
        <v>0</v>
      </c>
      <c r="M23" s="354">
        <v>0</v>
      </c>
      <c r="N23" s="354">
        <v>0</v>
      </c>
      <c r="O23" s="354">
        <v>0</v>
      </c>
      <c r="P23" s="354">
        <v>0</v>
      </c>
      <c r="Q23" s="354">
        <v>0</v>
      </c>
      <c r="R23" s="354">
        <v>0</v>
      </c>
      <c r="S23" s="354">
        <v>0</v>
      </c>
      <c r="T23" s="354">
        <v>0</v>
      </c>
      <c r="U23" s="354">
        <v>0</v>
      </c>
      <c r="V23" s="354">
        <v>0</v>
      </c>
      <c r="W23" s="354">
        <v>0</v>
      </c>
      <c r="X23" s="354">
        <v>0</v>
      </c>
      <c r="Y23" s="354">
        <v>0</v>
      </c>
      <c r="Z23" s="354">
        <v>0</v>
      </c>
      <c r="AA23" s="354">
        <v>0</v>
      </c>
      <c r="AB23" s="354">
        <v>0</v>
      </c>
      <c r="AC23" s="354">
        <v>0</v>
      </c>
      <c r="AD23" s="354">
        <v>0</v>
      </c>
      <c r="AE23" s="354">
        <v>0</v>
      </c>
      <c r="AF23" s="354">
        <v>0</v>
      </c>
      <c r="AG23" s="354">
        <v>0</v>
      </c>
      <c r="AH23" s="354">
        <v>0</v>
      </c>
      <c r="AI23" s="354">
        <v>0</v>
      </c>
      <c r="AJ23" s="354">
        <v>0</v>
      </c>
    </row>
    <row r="24" spans="1:36" s="10" customFormat="1" ht="15.6" customHeight="1">
      <c r="A24" s="9"/>
      <c r="B24" s="127"/>
      <c r="C24" s="128"/>
      <c r="D24" s="128"/>
      <c r="E24" s="128" t="s">
        <v>152</v>
      </c>
      <c r="F24" s="131" t="s">
        <v>335</v>
      </c>
      <c r="G24" s="256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  <c r="N24" s="354">
        <v>0</v>
      </c>
      <c r="O24" s="354">
        <v>0</v>
      </c>
      <c r="P24" s="354">
        <v>0</v>
      </c>
      <c r="Q24" s="354">
        <v>0</v>
      </c>
      <c r="R24" s="354">
        <v>0</v>
      </c>
      <c r="S24" s="354">
        <v>0</v>
      </c>
      <c r="T24" s="354">
        <v>0</v>
      </c>
      <c r="U24" s="354">
        <v>0</v>
      </c>
      <c r="V24" s="354">
        <v>0</v>
      </c>
      <c r="W24" s="354">
        <v>0</v>
      </c>
      <c r="X24" s="354">
        <v>0</v>
      </c>
      <c r="Y24" s="354">
        <v>0</v>
      </c>
      <c r="Z24" s="354">
        <v>0</v>
      </c>
      <c r="AA24" s="354">
        <v>0</v>
      </c>
      <c r="AB24" s="354">
        <v>0</v>
      </c>
      <c r="AC24" s="354">
        <v>0</v>
      </c>
      <c r="AD24" s="354">
        <v>0</v>
      </c>
      <c r="AE24" s="354">
        <v>0</v>
      </c>
      <c r="AF24" s="354">
        <v>0</v>
      </c>
      <c r="AG24" s="354">
        <v>0</v>
      </c>
      <c r="AH24" s="354">
        <v>0</v>
      </c>
      <c r="AI24" s="354">
        <v>0</v>
      </c>
      <c r="AJ24" s="354">
        <v>0</v>
      </c>
    </row>
    <row r="25" spans="1:36" s="10" customFormat="1" ht="15.6" customHeight="1">
      <c r="A25" s="9"/>
      <c r="B25" s="127"/>
      <c r="C25" s="128"/>
      <c r="D25" s="128"/>
      <c r="E25" s="128" t="s">
        <v>153</v>
      </c>
      <c r="F25" s="131" t="s">
        <v>336</v>
      </c>
      <c r="G25" s="255">
        <v>0</v>
      </c>
      <c r="H25" s="354">
        <v>0</v>
      </c>
      <c r="I25" s="354">
        <v>0</v>
      </c>
      <c r="J25" s="354">
        <v>0</v>
      </c>
      <c r="K25" s="354">
        <v>0</v>
      </c>
      <c r="L25" s="354">
        <v>0</v>
      </c>
      <c r="M25" s="354">
        <v>0</v>
      </c>
      <c r="N25" s="354">
        <v>0</v>
      </c>
      <c r="O25" s="354">
        <v>0</v>
      </c>
      <c r="P25" s="354">
        <v>0</v>
      </c>
      <c r="Q25" s="354">
        <v>0</v>
      </c>
      <c r="R25" s="354">
        <v>0</v>
      </c>
      <c r="S25" s="354">
        <v>0</v>
      </c>
      <c r="T25" s="354">
        <v>0</v>
      </c>
      <c r="U25" s="354">
        <v>0</v>
      </c>
      <c r="V25" s="354">
        <v>0</v>
      </c>
      <c r="W25" s="354">
        <v>0</v>
      </c>
      <c r="X25" s="354">
        <v>0</v>
      </c>
      <c r="Y25" s="354">
        <v>0</v>
      </c>
      <c r="Z25" s="354">
        <v>0</v>
      </c>
      <c r="AA25" s="354">
        <v>0</v>
      </c>
      <c r="AB25" s="354">
        <v>0</v>
      </c>
      <c r="AC25" s="354">
        <v>0</v>
      </c>
      <c r="AD25" s="354">
        <v>0</v>
      </c>
      <c r="AE25" s="354">
        <v>0</v>
      </c>
      <c r="AF25" s="354">
        <v>0</v>
      </c>
      <c r="AG25" s="354">
        <v>0</v>
      </c>
      <c r="AH25" s="354">
        <v>0</v>
      </c>
      <c r="AI25" s="354">
        <v>0</v>
      </c>
      <c r="AJ25" s="354">
        <v>0</v>
      </c>
    </row>
    <row r="26" spans="1:36" s="10" customFormat="1" ht="15.6" customHeight="1">
      <c r="A26" s="9"/>
      <c r="B26" s="127"/>
      <c r="C26" s="128"/>
      <c r="D26" s="128"/>
      <c r="E26" s="128" t="s">
        <v>154</v>
      </c>
      <c r="F26" s="131" t="s">
        <v>337</v>
      </c>
      <c r="G26" s="256">
        <v>0</v>
      </c>
      <c r="H26" s="354">
        <v>0</v>
      </c>
      <c r="I26" s="354">
        <v>0</v>
      </c>
      <c r="J26" s="354">
        <v>0</v>
      </c>
      <c r="K26" s="354">
        <v>0</v>
      </c>
      <c r="L26" s="354">
        <v>0</v>
      </c>
      <c r="M26" s="354">
        <v>0</v>
      </c>
      <c r="N26" s="354">
        <v>0</v>
      </c>
      <c r="O26" s="354">
        <v>0</v>
      </c>
      <c r="P26" s="354">
        <v>0</v>
      </c>
      <c r="Q26" s="354">
        <v>0</v>
      </c>
      <c r="R26" s="354">
        <v>0</v>
      </c>
      <c r="S26" s="354">
        <v>0</v>
      </c>
      <c r="T26" s="354">
        <v>0</v>
      </c>
      <c r="U26" s="354">
        <v>0</v>
      </c>
      <c r="V26" s="354">
        <v>0</v>
      </c>
      <c r="W26" s="354">
        <v>0</v>
      </c>
      <c r="X26" s="354">
        <v>0</v>
      </c>
      <c r="Y26" s="354">
        <v>0</v>
      </c>
      <c r="Z26" s="354">
        <v>0</v>
      </c>
      <c r="AA26" s="354">
        <v>0</v>
      </c>
      <c r="AB26" s="354">
        <v>0</v>
      </c>
      <c r="AC26" s="354">
        <v>0</v>
      </c>
      <c r="AD26" s="354">
        <v>0</v>
      </c>
      <c r="AE26" s="354">
        <v>0</v>
      </c>
      <c r="AF26" s="354">
        <v>0</v>
      </c>
      <c r="AG26" s="354">
        <v>0</v>
      </c>
      <c r="AH26" s="354">
        <v>0</v>
      </c>
      <c r="AI26" s="354">
        <v>0</v>
      </c>
      <c r="AJ26" s="354">
        <v>0</v>
      </c>
    </row>
    <row r="27" spans="1:36" s="10" customFormat="1" ht="15.6" customHeight="1">
      <c r="A27" s="9"/>
      <c r="B27" s="127"/>
      <c r="C27" s="128"/>
      <c r="D27" s="128" t="s">
        <v>155</v>
      </c>
      <c r="E27" s="149"/>
      <c r="F27" s="117" t="s">
        <v>342</v>
      </c>
      <c r="G27" s="255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0</v>
      </c>
      <c r="S27" s="348">
        <v>0</v>
      </c>
      <c r="T27" s="348">
        <v>0</v>
      </c>
      <c r="U27" s="348">
        <v>0</v>
      </c>
      <c r="V27" s="348">
        <v>0</v>
      </c>
      <c r="W27" s="348">
        <v>0</v>
      </c>
      <c r="X27" s="348">
        <v>0</v>
      </c>
      <c r="Y27" s="348">
        <v>0</v>
      </c>
      <c r="Z27" s="348">
        <v>0</v>
      </c>
      <c r="AA27" s="348">
        <v>0</v>
      </c>
      <c r="AB27" s="348">
        <v>0</v>
      </c>
      <c r="AC27" s="348">
        <v>0</v>
      </c>
      <c r="AD27" s="348">
        <v>0</v>
      </c>
      <c r="AE27" s="348">
        <v>0</v>
      </c>
      <c r="AF27" s="348">
        <v>0</v>
      </c>
      <c r="AG27" s="348">
        <v>0</v>
      </c>
      <c r="AH27" s="348">
        <v>0</v>
      </c>
      <c r="AI27" s="348">
        <v>0</v>
      </c>
      <c r="AJ27" s="348">
        <v>0</v>
      </c>
    </row>
    <row r="28" spans="1:36" s="10" customFormat="1" ht="15.6" customHeight="1">
      <c r="A28" s="9"/>
      <c r="B28" s="127"/>
      <c r="C28" s="128"/>
      <c r="D28" s="128" t="s">
        <v>170</v>
      </c>
      <c r="E28" s="128"/>
      <c r="F28" s="116" t="s">
        <v>343</v>
      </c>
      <c r="G28" s="113">
        <f>G29+G30+G31+G32</f>
        <v>0</v>
      </c>
      <c r="H28" s="234">
        <f t="shared" ref="H28:X28" si="9">H29+H30+H31+H32</f>
        <v>0</v>
      </c>
      <c r="I28" s="114">
        <f t="shared" si="9"/>
        <v>0</v>
      </c>
      <c r="J28" s="114">
        <f t="shared" si="9"/>
        <v>0</v>
      </c>
      <c r="K28" s="114">
        <f t="shared" si="9"/>
        <v>0</v>
      </c>
      <c r="L28" s="114">
        <f t="shared" si="9"/>
        <v>0</v>
      </c>
      <c r="M28" s="114">
        <f t="shared" si="9"/>
        <v>0</v>
      </c>
      <c r="N28" s="114">
        <f t="shared" si="9"/>
        <v>0</v>
      </c>
      <c r="O28" s="114">
        <f t="shared" si="9"/>
        <v>0</v>
      </c>
      <c r="P28" s="114">
        <f t="shared" si="9"/>
        <v>0</v>
      </c>
      <c r="Q28" s="114">
        <f t="shared" si="9"/>
        <v>0</v>
      </c>
      <c r="R28" s="114">
        <f t="shared" si="9"/>
        <v>0</v>
      </c>
      <c r="S28" s="114">
        <f t="shared" si="9"/>
        <v>0</v>
      </c>
      <c r="T28" s="114">
        <f t="shared" si="9"/>
        <v>0</v>
      </c>
      <c r="U28" s="114">
        <f t="shared" si="9"/>
        <v>0</v>
      </c>
      <c r="V28" s="114">
        <f t="shared" si="9"/>
        <v>0</v>
      </c>
      <c r="W28" s="114">
        <f t="shared" si="9"/>
        <v>0</v>
      </c>
      <c r="X28" s="114">
        <f t="shared" si="9"/>
        <v>0</v>
      </c>
      <c r="Y28" s="114">
        <f t="shared" ref="Y28:AJ28" si="10">Y29+Y30+Y31+Y32</f>
        <v>0</v>
      </c>
      <c r="Z28" s="114">
        <f t="shared" si="10"/>
        <v>0</v>
      </c>
      <c r="AA28" s="114">
        <f t="shared" si="10"/>
        <v>0</v>
      </c>
      <c r="AB28" s="114">
        <f t="shared" si="10"/>
        <v>0</v>
      </c>
      <c r="AC28" s="114">
        <f t="shared" si="10"/>
        <v>0</v>
      </c>
      <c r="AD28" s="114">
        <f t="shared" si="10"/>
        <v>0</v>
      </c>
      <c r="AE28" s="114">
        <f t="shared" si="10"/>
        <v>0</v>
      </c>
      <c r="AF28" s="114">
        <f t="shared" si="10"/>
        <v>0</v>
      </c>
      <c r="AG28" s="114">
        <f t="shared" si="10"/>
        <v>0</v>
      </c>
      <c r="AH28" s="114">
        <f t="shared" si="10"/>
        <v>0</v>
      </c>
      <c r="AI28" s="114">
        <f t="shared" si="10"/>
        <v>0</v>
      </c>
      <c r="AJ28" s="114">
        <f t="shared" si="10"/>
        <v>0</v>
      </c>
    </row>
    <row r="29" spans="1:36" s="10" customFormat="1" ht="15.6" customHeight="1">
      <c r="A29" s="9"/>
      <c r="B29" s="127"/>
      <c r="C29" s="128"/>
      <c r="D29" s="128"/>
      <c r="E29" s="128"/>
      <c r="F29" s="131" t="s">
        <v>334</v>
      </c>
      <c r="G29" s="255">
        <v>0</v>
      </c>
      <c r="H29" s="354">
        <v>0</v>
      </c>
      <c r="I29" s="354">
        <v>0</v>
      </c>
      <c r="J29" s="354">
        <v>0</v>
      </c>
      <c r="K29" s="354">
        <v>0</v>
      </c>
      <c r="L29" s="354">
        <v>0</v>
      </c>
      <c r="M29" s="354">
        <v>0</v>
      </c>
      <c r="N29" s="354">
        <v>0</v>
      </c>
      <c r="O29" s="354">
        <v>0</v>
      </c>
      <c r="P29" s="354">
        <v>0</v>
      </c>
      <c r="Q29" s="354">
        <v>0</v>
      </c>
      <c r="R29" s="354">
        <v>0</v>
      </c>
      <c r="S29" s="354">
        <v>0</v>
      </c>
      <c r="T29" s="354">
        <v>0</v>
      </c>
      <c r="U29" s="354">
        <v>0</v>
      </c>
      <c r="V29" s="354">
        <v>0</v>
      </c>
      <c r="W29" s="354">
        <v>0</v>
      </c>
      <c r="X29" s="354">
        <v>0</v>
      </c>
      <c r="Y29" s="354">
        <v>0</v>
      </c>
      <c r="Z29" s="354">
        <v>0</v>
      </c>
      <c r="AA29" s="354">
        <v>0</v>
      </c>
      <c r="AB29" s="354">
        <v>0</v>
      </c>
      <c r="AC29" s="354">
        <v>0</v>
      </c>
      <c r="AD29" s="354">
        <v>0</v>
      </c>
      <c r="AE29" s="354">
        <v>0</v>
      </c>
      <c r="AF29" s="354">
        <v>0</v>
      </c>
      <c r="AG29" s="354">
        <v>0</v>
      </c>
      <c r="AH29" s="354">
        <v>0</v>
      </c>
      <c r="AI29" s="354">
        <v>0</v>
      </c>
      <c r="AJ29" s="354">
        <v>0</v>
      </c>
    </row>
    <row r="30" spans="1:36" s="10" customFormat="1" ht="15.6" customHeight="1">
      <c r="A30" s="9"/>
      <c r="B30" s="127"/>
      <c r="C30" s="128"/>
      <c r="D30" s="128"/>
      <c r="E30" s="128"/>
      <c r="F30" s="131" t="s">
        <v>335</v>
      </c>
      <c r="G30" s="255">
        <v>0</v>
      </c>
      <c r="H30" s="354">
        <v>0</v>
      </c>
      <c r="I30" s="354">
        <v>0</v>
      </c>
      <c r="J30" s="354">
        <v>0</v>
      </c>
      <c r="K30" s="354">
        <v>0</v>
      </c>
      <c r="L30" s="354">
        <v>0</v>
      </c>
      <c r="M30" s="354">
        <v>0</v>
      </c>
      <c r="N30" s="354">
        <v>0</v>
      </c>
      <c r="O30" s="354">
        <v>0</v>
      </c>
      <c r="P30" s="354">
        <v>0</v>
      </c>
      <c r="Q30" s="354">
        <v>0</v>
      </c>
      <c r="R30" s="354">
        <v>0</v>
      </c>
      <c r="S30" s="354">
        <v>0</v>
      </c>
      <c r="T30" s="354">
        <v>0</v>
      </c>
      <c r="U30" s="354">
        <v>0</v>
      </c>
      <c r="V30" s="354">
        <v>0</v>
      </c>
      <c r="W30" s="354">
        <v>0</v>
      </c>
      <c r="X30" s="354">
        <v>0</v>
      </c>
      <c r="Y30" s="354">
        <v>0</v>
      </c>
      <c r="Z30" s="354">
        <v>0</v>
      </c>
      <c r="AA30" s="354">
        <v>0</v>
      </c>
      <c r="AB30" s="354">
        <v>0</v>
      </c>
      <c r="AC30" s="354">
        <v>0</v>
      </c>
      <c r="AD30" s="354">
        <v>0</v>
      </c>
      <c r="AE30" s="354">
        <v>0</v>
      </c>
      <c r="AF30" s="354">
        <v>0</v>
      </c>
      <c r="AG30" s="354">
        <v>0</v>
      </c>
      <c r="AH30" s="354">
        <v>0</v>
      </c>
      <c r="AI30" s="354">
        <v>0</v>
      </c>
      <c r="AJ30" s="354">
        <v>0</v>
      </c>
    </row>
    <row r="31" spans="1:36" s="10" customFormat="1" ht="15.6" customHeight="1">
      <c r="A31" s="9"/>
      <c r="B31" s="127"/>
      <c r="C31" s="128"/>
      <c r="D31" s="128"/>
      <c r="E31" s="128"/>
      <c r="F31" s="131" t="s">
        <v>336</v>
      </c>
      <c r="G31" s="255">
        <v>0</v>
      </c>
      <c r="H31" s="354">
        <v>0</v>
      </c>
      <c r="I31" s="354">
        <v>0</v>
      </c>
      <c r="J31" s="354">
        <v>0</v>
      </c>
      <c r="K31" s="354">
        <v>0</v>
      </c>
      <c r="L31" s="354">
        <v>0</v>
      </c>
      <c r="M31" s="354">
        <v>0</v>
      </c>
      <c r="N31" s="354">
        <v>0</v>
      </c>
      <c r="O31" s="354">
        <v>0</v>
      </c>
      <c r="P31" s="354">
        <v>0</v>
      </c>
      <c r="Q31" s="354">
        <v>0</v>
      </c>
      <c r="R31" s="354">
        <v>0</v>
      </c>
      <c r="S31" s="354">
        <v>0</v>
      </c>
      <c r="T31" s="354">
        <v>0</v>
      </c>
      <c r="U31" s="354">
        <v>0</v>
      </c>
      <c r="V31" s="354">
        <v>0</v>
      </c>
      <c r="W31" s="354">
        <v>0</v>
      </c>
      <c r="X31" s="354">
        <v>0</v>
      </c>
      <c r="Y31" s="354">
        <v>0</v>
      </c>
      <c r="Z31" s="354">
        <v>0</v>
      </c>
      <c r="AA31" s="354">
        <v>0</v>
      </c>
      <c r="AB31" s="354">
        <v>0</v>
      </c>
      <c r="AC31" s="354">
        <v>0</v>
      </c>
      <c r="AD31" s="354">
        <v>0</v>
      </c>
      <c r="AE31" s="354">
        <v>0</v>
      </c>
      <c r="AF31" s="354">
        <v>0</v>
      </c>
      <c r="AG31" s="354">
        <v>0</v>
      </c>
      <c r="AH31" s="354">
        <v>0</v>
      </c>
      <c r="AI31" s="354">
        <v>0</v>
      </c>
      <c r="AJ31" s="354">
        <v>0</v>
      </c>
    </row>
    <row r="32" spans="1:36" s="10" customFormat="1" ht="15.6" customHeight="1">
      <c r="A32" s="9"/>
      <c r="B32" s="127"/>
      <c r="C32" s="128"/>
      <c r="D32" s="128"/>
      <c r="E32" s="128"/>
      <c r="F32" s="153" t="s">
        <v>337</v>
      </c>
      <c r="G32" s="255">
        <v>0</v>
      </c>
      <c r="H32" s="354">
        <v>0</v>
      </c>
      <c r="I32" s="354">
        <v>0</v>
      </c>
      <c r="J32" s="354">
        <v>0</v>
      </c>
      <c r="K32" s="354">
        <v>0</v>
      </c>
      <c r="L32" s="354">
        <v>0</v>
      </c>
      <c r="M32" s="354">
        <v>0</v>
      </c>
      <c r="N32" s="354">
        <v>0</v>
      </c>
      <c r="O32" s="354">
        <v>0</v>
      </c>
      <c r="P32" s="354">
        <v>0</v>
      </c>
      <c r="Q32" s="354">
        <v>0</v>
      </c>
      <c r="R32" s="354">
        <v>0</v>
      </c>
      <c r="S32" s="354">
        <v>0</v>
      </c>
      <c r="T32" s="354">
        <v>0</v>
      </c>
      <c r="U32" s="354">
        <v>0</v>
      </c>
      <c r="V32" s="354">
        <v>0</v>
      </c>
      <c r="W32" s="354">
        <v>0</v>
      </c>
      <c r="X32" s="354">
        <v>0</v>
      </c>
      <c r="Y32" s="354">
        <v>0</v>
      </c>
      <c r="Z32" s="354">
        <v>0</v>
      </c>
      <c r="AA32" s="354">
        <v>0</v>
      </c>
      <c r="AB32" s="354">
        <v>0</v>
      </c>
      <c r="AC32" s="354">
        <v>0</v>
      </c>
      <c r="AD32" s="354">
        <v>0</v>
      </c>
      <c r="AE32" s="354">
        <v>0</v>
      </c>
      <c r="AF32" s="354">
        <v>0</v>
      </c>
      <c r="AG32" s="354">
        <v>0</v>
      </c>
      <c r="AH32" s="354">
        <v>0</v>
      </c>
      <c r="AI32" s="354">
        <v>0</v>
      </c>
      <c r="AJ32" s="354">
        <v>0</v>
      </c>
    </row>
    <row r="33" spans="1:36" s="10" customFormat="1" ht="15.6" customHeight="1">
      <c r="A33" s="9"/>
      <c r="B33" s="127"/>
      <c r="C33" s="128"/>
      <c r="D33" s="128" t="s">
        <v>156</v>
      </c>
      <c r="E33" s="128"/>
      <c r="F33" s="129" t="s">
        <v>344</v>
      </c>
      <c r="G33" s="255">
        <v>0</v>
      </c>
      <c r="H33" s="354">
        <v>0</v>
      </c>
      <c r="I33" s="354">
        <v>0</v>
      </c>
      <c r="J33" s="354">
        <v>0</v>
      </c>
      <c r="K33" s="354">
        <v>0</v>
      </c>
      <c r="L33" s="354">
        <v>0</v>
      </c>
      <c r="M33" s="354">
        <v>0</v>
      </c>
      <c r="N33" s="354">
        <v>0</v>
      </c>
      <c r="O33" s="354">
        <v>0</v>
      </c>
      <c r="P33" s="354">
        <v>0</v>
      </c>
      <c r="Q33" s="354">
        <v>0</v>
      </c>
      <c r="R33" s="354">
        <v>0</v>
      </c>
      <c r="S33" s="354">
        <v>0</v>
      </c>
      <c r="T33" s="354">
        <v>0</v>
      </c>
      <c r="U33" s="354">
        <v>0</v>
      </c>
      <c r="V33" s="354">
        <v>0</v>
      </c>
      <c r="W33" s="354">
        <v>0</v>
      </c>
      <c r="X33" s="354">
        <v>0</v>
      </c>
      <c r="Y33" s="354">
        <v>0</v>
      </c>
      <c r="Z33" s="354">
        <v>0</v>
      </c>
      <c r="AA33" s="354">
        <v>0</v>
      </c>
      <c r="AB33" s="354">
        <v>0</v>
      </c>
      <c r="AC33" s="354">
        <v>0</v>
      </c>
      <c r="AD33" s="354">
        <v>0</v>
      </c>
      <c r="AE33" s="354">
        <v>0</v>
      </c>
      <c r="AF33" s="354">
        <v>0</v>
      </c>
      <c r="AG33" s="354">
        <v>0</v>
      </c>
      <c r="AH33" s="354">
        <v>0</v>
      </c>
      <c r="AI33" s="354">
        <v>0</v>
      </c>
      <c r="AJ33" s="354">
        <v>0</v>
      </c>
    </row>
    <row r="34" spans="1:36" s="10" customFormat="1" ht="15.6" customHeight="1">
      <c r="A34" s="9"/>
      <c r="B34" s="127"/>
      <c r="C34" s="128"/>
      <c r="D34" s="128" t="s">
        <v>171</v>
      </c>
      <c r="E34" s="128"/>
      <c r="F34" s="129" t="s">
        <v>345</v>
      </c>
      <c r="G34" s="257">
        <v>0</v>
      </c>
      <c r="H34" s="355">
        <v>0</v>
      </c>
      <c r="I34" s="355">
        <v>0</v>
      </c>
      <c r="J34" s="355">
        <v>0</v>
      </c>
      <c r="K34" s="355">
        <v>0</v>
      </c>
      <c r="L34" s="355">
        <v>0</v>
      </c>
      <c r="M34" s="355">
        <v>0</v>
      </c>
      <c r="N34" s="355">
        <v>0</v>
      </c>
      <c r="O34" s="355">
        <v>0</v>
      </c>
      <c r="P34" s="355">
        <v>0</v>
      </c>
      <c r="Q34" s="355">
        <v>0</v>
      </c>
      <c r="R34" s="355">
        <v>0</v>
      </c>
      <c r="S34" s="355">
        <v>0</v>
      </c>
      <c r="T34" s="355">
        <v>0</v>
      </c>
      <c r="U34" s="355">
        <v>0</v>
      </c>
      <c r="V34" s="355">
        <v>0</v>
      </c>
      <c r="W34" s="355">
        <v>0</v>
      </c>
      <c r="X34" s="355">
        <v>0</v>
      </c>
      <c r="Y34" s="355">
        <v>0</v>
      </c>
      <c r="Z34" s="355">
        <v>0</v>
      </c>
      <c r="AA34" s="355">
        <v>0</v>
      </c>
      <c r="AB34" s="355">
        <v>0</v>
      </c>
      <c r="AC34" s="355">
        <v>0</v>
      </c>
      <c r="AD34" s="355">
        <v>0</v>
      </c>
      <c r="AE34" s="355">
        <v>0</v>
      </c>
      <c r="AF34" s="355">
        <v>0</v>
      </c>
      <c r="AG34" s="355">
        <v>0</v>
      </c>
      <c r="AH34" s="355">
        <v>0</v>
      </c>
      <c r="AI34" s="355">
        <v>0</v>
      </c>
      <c r="AJ34" s="355">
        <v>0</v>
      </c>
    </row>
    <row r="35" spans="1:36" s="10" customFormat="1" ht="15.6" customHeight="1">
      <c r="A35" s="9"/>
      <c r="B35" s="127"/>
      <c r="C35" s="128"/>
      <c r="D35" s="128" t="s">
        <v>321</v>
      </c>
      <c r="E35" s="128"/>
      <c r="F35" s="129" t="s">
        <v>346</v>
      </c>
      <c r="G35" s="257">
        <v>0</v>
      </c>
      <c r="H35" s="355">
        <v>0</v>
      </c>
      <c r="I35" s="355">
        <v>0</v>
      </c>
      <c r="J35" s="355">
        <v>0</v>
      </c>
      <c r="K35" s="355">
        <v>0</v>
      </c>
      <c r="L35" s="355">
        <v>0</v>
      </c>
      <c r="M35" s="355">
        <v>0</v>
      </c>
      <c r="N35" s="355">
        <v>0</v>
      </c>
      <c r="O35" s="355">
        <v>0</v>
      </c>
      <c r="P35" s="355">
        <v>0</v>
      </c>
      <c r="Q35" s="355">
        <v>0</v>
      </c>
      <c r="R35" s="355">
        <v>0</v>
      </c>
      <c r="S35" s="355">
        <v>0</v>
      </c>
      <c r="T35" s="355">
        <v>0</v>
      </c>
      <c r="U35" s="355">
        <v>0</v>
      </c>
      <c r="V35" s="355">
        <v>0</v>
      </c>
      <c r="W35" s="355">
        <v>0</v>
      </c>
      <c r="X35" s="355">
        <v>0</v>
      </c>
      <c r="Y35" s="355">
        <v>0</v>
      </c>
      <c r="Z35" s="355">
        <v>0</v>
      </c>
      <c r="AA35" s="355">
        <v>0</v>
      </c>
      <c r="AB35" s="355">
        <v>0</v>
      </c>
      <c r="AC35" s="355">
        <v>0</v>
      </c>
      <c r="AD35" s="355">
        <v>0</v>
      </c>
      <c r="AE35" s="355">
        <v>0</v>
      </c>
      <c r="AF35" s="355">
        <v>0</v>
      </c>
      <c r="AG35" s="355">
        <v>0</v>
      </c>
      <c r="AH35" s="355">
        <v>0</v>
      </c>
      <c r="AI35" s="355">
        <v>0</v>
      </c>
      <c r="AJ35" s="355">
        <v>0</v>
      </c>
    </row>
    <row r="36" spans="1:36" s="10" customFormat="1" ht="15.6" customHeight="1">
      <c r="A36" s="9"/>
      <c r="B36" s="127"/>
      <c r="C36" s="128"/>
      <c r="D36" s="128" t="s">
        <v>322</v>
      </c>
      <c r="E36" s="128"/>
      <c r="F36" s="129" t="s">
        <v>347</v>
      </c>
      <c r="G36" s="257">
        <v>0</v>
      </c>
      <c r="H36" s="355">
        <v>0</v>
      </c>
      <c r="I36" s="355">
        <v>0</v>
      </c>
      <c r="J36" s="355">
        <v>0</v>
      </c>
      <c r="K36" s="355">
        <v>0</v>
      </c>
      <c r="L36" s="355">
        <v>0</v>
      </c>
      <c r="M36" s="355">
        <v>0</v>
      </c>
      <c r="N36" s="355">
        <v>0</v>
      </c>
      <c r="O36" s="355">
        <v>0</v>
      </c>
      <c r="P36" s="355">
        <v>0</v>
      </c>
      <c r="Q36" s="355">
        <v>0</v>
      </c>
      <c r="R36" s="355">
        <v>0</v>
      </c>
      <c r="S36" s="355">
        <v>0</v>
      </c>
      <c r="T36" s="355">
        <v>0</v>
      </c>
      <c r="U36" s="355">
        <v>0</v>
      </c>
      <c r="V36" s="355">
        <v>0</v>
      </c>
      <c r="W36" s="355">
        <v>0</v>
      </c>
      <c r="X36" s="355">
        <v>0</v>
      </c>
      <c r="Y36" s="355">
        <v>0</v>
      </c>
      <c r="Z36" s="355">
        <v>0</v>
      </c>
      <c r="AA36" s="355">
        <v>0</v>
      </c>
      <c r="AB36" s="355">
        <v>0</v>
      </c>
      <c r="AC36" s="355">
        <v>0</v>
      </c>
      <c r="AD36" s="355">
        <v>0</v>
      </c>
      <c r="AE36" s="355">
        <v>0</v>
      </c>
      <c r="AF36" s="355">
        <v>0</v>
      </c>
      <c r="AG36" s="355">
        <v>0</v>
      </c>
      <c r="AH36" s="355">
        <v>0</v>
      </c>
      <c r="AI36" s="355">
        <v>0</v>
      </c>
      <c r="AJ36" s="355">
        <v>0</v>
      </c>
    </row>
    <row r="37" spans="1:36" s="10" customFormat="1" ht="15.6" customHeight="1">
      <c r="A37" s="9"/>
      <c r="B37" s="127"/>
      <c r="C37" s="128"/>
      <c r="D37" s="128" t="s">
        <v>323</v>
      </c>
      <c r="E37" s="128"/>
      <c r="F37" s="129" t="s">
        <v>348</v>
      </c>
      <c r="G37" s="257">
        <v>0</v>
      </c>
      <c r="H37" s="355">
        <v>0</v>
      </c>
      <c r="I37" s="355">
        <v>0</v>
      </c>
      <c r="J37" s="355">
        <v>0</v>
      </c>
      <c r="K37" s="355">
        <v>0</v>
      </c>
      <c r="L37" s="355">
        <v>0</v>
      </c>
      <c r="M37" s="355">
        <v>0</v>
      </c>
      <c r="N37" s="355">
        <v>0</v>
      </c>
      <c r="O37" s="355">
        <v>0</v>
      </c>
      <c r="P37" s="355">
        <v>0</v>
      </c>
      <c r="Q37" s="355">
        <v>0</v>
      </c>
      <c r="R37" s="355">
        <v>0</v>
      </c>
      <c r="S37" s="355">
        <v>0</v>
      </c>
      <c r="T37" s="355">
        <v>0</v>
      </c>
      <c r="U37" s="355">
        <v>0</v>
      </c>
      <c r="V37" s="355">
        <v>0</v>
      </c>
      <c r="W37" s="355">
        <v>0</v>
      </c>
      <c r="X37" s="355">
        <v>0</v>
      </c>
      <c r="Y37" s="355">
        <v>0</v>
      </c>
      <c r="Z37" s="355">
        <v>0</v>
      </c>
      <c r="AA37" s="355">
        <v>0</v>
      </c>
      <c r="AB37" s="355">
        <v>0</v>
      </c>
      <c r="AC37" s="355">
        <v>0</v>
      </c>
      <c r="AD37" s="355">
        <v>0</v>
      </c>
      <c r="AE37" s="355">
        <v>0</v>
      </c>
      <c r="AF37" s="355">
        <v>0</v>
      </c>
      <c r="AG37" s="355">
        <v>0</v>
      </c>
      <c r="AH37" s="355">
        <v>0</v>
      </c>
      <c r="AI37" s="355">
        <v>0</v>
      </c>
      <c r="AJ37" s="355">
        <v>0</v>
      </c>
    </row>
    <row r="38" spans="1:36" s="10" customFormat="1" ht="15.6" customHeight="1">
      <c r="A38" s="9"/>
      <c r="B38" s="127"/>
      <c r="C38" s="128"/>
      <c r="D38" s="128" t="s">
        <v>327</v>
      </c>
      <c r="E38" s="128"/>
      <c r="F38" s="129" t="s">
        <v>349</v>
      </c>
      <c r="G38" s="257">
        <v>0</v>
      </c>
      <c r="H38" s="355">
        <v>0</v>
      </c>
      <c r="I38" s="355">
        <v>0</v>
      </c>
      <c r="J38" s="355">
        <v>0</v>
      </c>
      <c r="K38" s="355">
        <v>0</v>
      </c>
      <c r="L38" s="355">
        <v>0</v>
      </c>
      <c r="M38" s="355">
        <v>0</v>
      </c>
      <c r="N38" s="355">
        <v>0</v>
      </c>
      <c r="O38" s="355">
        <v>0</v>
      </c>
      <c r="P38" s="355">
        <v>0</v>
      </c>
      <c r="Q38" s="355">
        <v>0</v>
      </c>
      <c r="R38" s="355">
        <v>0</v>
      </c>
      <c r="S38" s="355">
        <v>0</v>
      </c>
      <c r="T38" s="355">
        <v>0</v>
      </c>
      <c r="U38" s="355">
        <v>0</v>
      </c>
      <c r="V38" s="355">
        <v>0</v>
      </c>
      <c r="W38" s="355">
        <v>0</v>
      </c>
      <c r="X38" s="355">
        <v>0</v>
      </c>
      <c r="Y38" s="355">
        <v>0</v>
      </c>
      <c r="Z38" s="355">
        <v>0</v>
      </c>
      <c r="AA38" s="355">
        <v>0</v>
      </c>
      <c r="AB38" s="355">
        <v>0</v>
      </c>
      <c r="AC38" s="355">
        <v>0</v>
      </c>
      <c r="AD38" s="355">
        <v>0</v>
      </c>
      <c r="AE38" s="355">
        <v>0</v>
      </c>
      <c r="AF38" s="355">
        <v>0</v>
      </c>
      <c r="AG38" s="355">
        <v>0</v>
      </c>
      <c r="AH38" s="355">
        <v>0</v>
      </c>
      <c r="AI38" s="355">
        <v>0</v>
      </c>
      <c r="AJ38" s="355">
        <v>0</v>
      </c>
    </row>
    <row r="39" spans="1:36" s="10" customFormat="1" ht="15.6" customHeight="1">
      <c r="A39" s="9"/>
      <c r="B39" s="127"/>
      <c r="C39" s="128"/>
      <c r="D39" s="128" t="s">
        <v>328</v>
      </c>
      <c r="E39" s="128"/>
      <c r="F39" s="129" t="s">
        <v>350</v>
      </c>
      <c r="G39" s="257">
        <v>0</v>
      </c>
      <c r="H39" s="355">
        <v>0</v>
      </c>
      <c r="I39" s="355">
        <v>0</v>
      </c>
      <c r="J39" s="355">
        <v>0</v>
      </c>
      <c r="K39" s="355">
        <v>0</v>
      </c>
      <c r="L39" s="355">
        <v>0</v>
      </c>
      <c r="M39" s="355">
        <v>0</v>
      </c>
      <c r="N39" s="355">
        <v>0</v>
      </c>
      <c r="O39" s="355">
        <v>0</v>
      </c>
      <c r="P39" s="355">
        <v>0</v>
      </c>
      <c r="Q39" s="355">
        <v>0</v>
      </c>
      <c r="R39" s="355">
        <v>0</v>
      </c>
      <c r="S39" s="355">
        <v>0</v>
      </c>
      <c r="T39" s="355">
        <v>0</v>
      </c>
      <c r="U39" s="355">
        <v>0</v>
      </c>
      <c r="V39" s="355">
        <v>0</v>
      </c>
      <c r="W39" s="355">
        <v>0</v>
      </c>
      <c r="X39" s="355">
        <v>0</v>
      </c>
      <c r="Y39" s="355">
        <v>0</v>
      </c>
      <c r="Z39" s="355">
        <v>0</v>
      </c>
      <c r="AA39" s="355">
        <v>0</v>
      </c>
      <c r="AB39" s="355">
        <v>0</v>
      </c>
      <c r="AC39" s="355">
        <v>0</v>
      </c>
      <c r="AD39" s="355">
        <v>0</v>
      </c>
      <c r="AE39" s="355">
        <v>0</v>
      </c>
      <c r="AF39" s="355">
        <v>0</v>
      </c>
      <c r="AG39" s="355">
        <v>0</v>
      </c>
      <c r="AH39" s="355">
        <v>0</v>
      </c>
      <c r="AI39" s="355">
        <v>0</v>
      </c>
      <c r="AJ39" s="355">
        <v>0</v>
      </c>
    </row>
    <row r="40" spans="1:36" s="10" customFormat="1" ht="15.6" customHeight="1">
      <c r="A40" s="9"/>
      <c r="B40" s="127"/>
      <c r="C40" s="128"/>
      <c r="D40" s="128" t="s">
        <v>329</v>
      </c>
      <c r="E40" s="128"/>
      <c r="F40" s="154" t="s">
        <v>351</v>
      </c>
      <c r="G40" s="257">
        <v>0</v>
      </c>
      <c r="H40" s="355">
        <v>0</v>
      </c>
      <c r="I40" s="355">
        <v>0</v>
      </c>
      <c r="J40" s="355">
        <v>0</v>
      </c>
      <c r="K40" s="355">
        <v>0</v>
      </c>
      <c r="L40" s="355">
        <v>0</v>
      </c>
      <c r="M40" s="355">
        <v>0</v>
      </c>
      <c r="N40" s="355">
        <v>0</v>
      </c>
      <c r="O40" s="355">
        <v>0</v>
      </c>
      <c r="P40" s="355">
        <v>0</v>
      </c>
      <c r="Q40" s="355">
        <v>0</v>
      </c>
      <c r="R40" s="355">
        <v>0</v>
      </c>
      <c r="S40" s="355">
        <v>0</v>
      </c>
      <c r="T40" s="355">
        <v>0</v>
      </c>
      <c r="U40" s="355">
        <v>0</v>
      </c>
      <c r="V40" s="355">
        <v>0</v>
      </c>
      <c r="W40" s="355">
        <v>0</v>
      </c>
      <c r="X40" s="355">
        <v>0</v>
      </c>
      <c r="Y40" s="355">
        <v>0</v>
      </c>
      <c r="Z40" s="355">
        <v>0</v>
      </c>
      <c r="AA40" s="355">
        <v>0</v>
      </c>
      <c r="AB40" s="355">
        <v>0</v>
      </c>
      <c r="AC40" s="355">
        <v>0</v>
      </c>
      <c r="AD40" s="355">
        <v>0</v>
      </c>
      <c r="AE40" s="355">
        <v>0</v>
      </c>
      <c r="AF40" s="355">
        <v>0</v>
      </c>
      <c r="AG40" s="355">
        <v>0</v>
      </c>
      <c r="AH40" s="355">
        <v>0</v>
      </c>
      <c r="AI40" s="355">
        <v>0</v>
      </c>
      <c r="AJ40" s="355">
        <v>0</v>
      </c>
    </row>
    <row r="41" spans="1:36" s="10" customFormat="1" ht="15.6" customHeight="1">
      <c r="A41" s="9"/>
      <c r="B41" s="127"/>
      <c r="C41" s="128"/>
      <c r="D41" s="128" t="s">
        <v>330</v>
      </c>
      <c r="E41" s="128"/>
      <c r="F41" s="155" t="s">
        <v>352</v>
      </c>
      <c r="G41" s="257">
        <v>0</v>
      </c>
      <c r="H41" s="355">
        <v>0</v>
      </c>
      <c r="I41" s="355">
        <v>0</v>
      </c>
      <c r="J41" s="355">
        <v>0</v>
      </c>
      <c r="K41" s="355">
        <v>0</v>
      </c>
      <c r="L41" s="355">
        <v>0</v>
      </c>
      <c r="M41" s="355">
        <v>0</v>
      </c>
      <c r="N41" s="355">
        <v>0</v>
      </c>
      <c r="O41" s="355">
        <v>0</v>
      </c>
      <c r="P41" s="355">
        <v>0</v>
      </c>
      <c r="Q41" s="355">
        <v>0</v>
      </c>
      <c r="R41" s="355">
        <v>0</v>
      </c>
      <c r="S41" s="355">
        <v>0</v>
      </c>
      <c r="T41" s="355">
        <v>0</v>
      </c>
      <c r="U41" s="355">
        <v>0</v>
      </c>
      <c r="V41" s="355">
        <v>0</v>
      </c>
      <c r="W41" s="355">
        <v>0</v>
      </c>
      <c r="X41" s="355">
        <v>0</v>
      </c>
      <c r="Y41" s="355">
        <v>0</v>
      </c>
      <c r="Z41" s="355">
        <v>0</v>
      </c>
      <c r="AA41" s="355">
        <v>0</v>
      </c>
      <c r="AB41" s="355">
        <v>0</v>
      </c>
      <c r="AC41" s="355">
        <v>0</v>
      </c>
      <c r="AD41" s="355">
        <v>0</v>
      </c>
      <c r="AE41" s="355">
        <v>0</v>
      </c>
      <c r="AF41" s="355">
        <v>0</v>
      </c>
      <c r="AG41" s="355">
        <v>0</v>
      </c>
      <c r="AH41" s="355">
        <v>0</v>
      </c>
      <c r="AI41" s="355">
        <v>0</v>
      </c>
      <c r="AJ41" s="355">
        <v>0</v>
      </c>
    </row>
    <row r="42" spans="1:36" s="10" customFormat="1" ht="15.6" customHeight="1">
      <c r="A42" s="9"/>
      <c r="B42" s="127"/>
      <c r="C42" s="128" t="s">
        <v>152</v>
      </c>
      <c r="D42" s="127"/>
      <c r="E42" s="127"/>
      <c r="F42" s="156" t="s">
        <v>15</v>
      </c>
      <c r="G42" s="16">
        <f>G43+G44+G45+G46+G47+G48+G49+G50+G51+G52+G53+G54+G55+G59</f>
        <v>0</v>
      </c>
      <c r="H42" s="229">
        <f t="shared" ref="H42:X42" si="11">H43+H44+H45+H46+H47+H48+H49+H50+H51+H52+H53+H54+H55+H59</f>
        <v>0</v>
      </c>
      <c r="I42" s="90">
        <f t="shared" si="11"/>
        <v>0</v>
      </c>
      <c r="J42" s="90">
        <f t="shared" si="11"/>
        <v>0</v>
      </c>
      <c r="K42" s="90">
        <f t="shared" si="11"/>
        <v>0</v>
      </c>
      <c r="L42" s="90">
        <f t="shared" si="11"/>
        <v>0</v>
      </c>
      <c r="M42" s="90">
        <f t="shared" si="11"/>
        <v>0</v>
      </c>
      <c r="N42" s="90">
        <f t="shared" si="11"/>
        <v>0</v>
      </c>
      <c r="O42" s="90">
        <f t="shared" si="11"/>
        <v>0</v>
      </c>
      <c r="P42" s="90">
        <f t="shared" si="11"/>
        <v>0</v>
      </c>
      <c r="Q42" s="90">
        <f t="shared" si="11"/>
        <v>0</v>
      </c>
      <c r="R42" s="90">
        <f t="shared" si="11"/>
        <v>0</v>
      </c>
      <c r="S42" s="90">
        <f t="shared" si="11"/>
        <v>0</v>
      </c>
      <c r="T42" s="90">
        <f t="shared" si="11"/>
        <v>0</v>
      </c>
      <c r="U42" s="90">
        <f t="shared" si="11"/>
        <v>0</v>
      </c>
      <c r="V42" s="90">
        <f t="shared" si="11"/>
        <v>0</v>
      </c>
      <c r="W42" s="90">
        <f t="shared" si="11"/>
        <v>0</v>
      </c>
      <c r="X42" s="90">
        <f t="shared" si="11"/>
        <v>0</v>
      </c>
      <c r="Y42" s="90">
        <f t="shared" ref="Y42:AJ42" si="12">Y43+Y44+Y45+Y46+Y47+Y48+Y49+Y50+Y51+Y52+Y53+Y54+Y55+Y59</f>
        <v>0</v>
      </c>
      <c r="Z42" s="90">
        <f t="shared" si="12"/>
        <v>0</v>
      </c>
      <c r="AA42" s="90">
        <f t="shared" si="12"/>
        <v>0</v>
      </c>
      <c r="AB42" s="90">
        <f t="shared" si="12"/>
        <v>0</v>
      </c>
      <c r="AC42" s="90">
        <f t="shared" si="12"/>
        <v>0</v>
      </c>
      <c r="AD42" s="90">
        <f t="shared" si="12"/>
        <v>0</v>
      </c>
      <c r="AE42" s="90">
        <f t="shared" si="12"/>
        <v>0</v>
      </c>
      <c r="AF42" s="90">
        <f t="shared" si="12"/>
        <v>0</v>
      </c>
      <c r="AG42" s="90">
        <f t="shared" si="12"/>
        <v>0</v>
      </c>
      <c r="AH42" s="90">
        <f t="shared" si="12"/>
        <v>0</v>
      </c>
      <c r="AI42" s="90">
        <f t="shared" si="12"/>
        <v>0</v>
      </c>
      <c r="AJ42" s="90">
        <f t="shared" si="12"/>
        <v>0</v>
      </c>
    </row>
    <row r="43" spans="1:36" s="10" customFormat="1" ht="15.6" customHeight="1">
      <c r="A43" s="9"/>
      <c r="B43" s="127"/>
      <c r="C43" s="128"/>
      <c r="D43" s="128" t="s">
        <v>150</v>
      </c>
      <c r="E43" s="127"/>
      <c r="F43" s="129" t="s">
        <v>353</v>
      </c>
      <c r="G43" s="257">
        <v>0</v>
      </c>
      <c r="H43" s="355">
        <v>0</v>
      </c>
      <c r="I43" s="355">
        <v>0</v>
      </c>
      <c r="J43" s="355">
        <v>0</v>
      </c>
      <c r="K43" s="355">
        <v>0</v>
      </c>
      <c r="L43" s="355">
        <v>0</v>
      </c>
      <c r="M43" s="355">
        <v>0</v>
      </c>
      <c r="N43" s="355">
        <v>0</v>
      </c>
      <c r="O43" s="355">
        <v>0</v>
      </c>
      <c r="P43" s="355">
        <v>0</v>
      </c>
      <c r="Q43" s="355">
        <v>0</v>
      </c>
      <c r="R43" s="355">
        <v>0</v>
      </c>
      <c r="S43" s="355">
        <v>0</v>
      </c>
      <c r="T43" s="355">
        <v>0</v>
      </c>
      <c r="U43" s="355">
        <v>0</v>
      </c>
      <c r="V43" s="355">
        <v>0</v>
      </c>
      <c r="W43" s="355">
        <v>0</v>
      </c>
      <c r="X43" s="355">
        <v>0</v>
      </c>
      <c r="Y43" s="355">
        <v>0</v>
      </c>
      <c r="Z43" s="355">
        <v>0</v>
      </c>
      <c r="AA43" s="355">
        <v>0</v>
      </c>
      <c r="AB43" s="355">
        <v>0</v>
      </c>
      <c r="AC43" s="355">
        <v>0</v>
      </c>
      <c r="AD43" s="355">
        <v>0</v>
      </c>
      <c r="AE43" s="355">
        <v>0</v>
      </c>
      <c r="AF43" s="355">
        <v>0</v>
      </c>
      <c r="AG43" s="355">
        <v>0</v>
      </c>
      <c r="AH43" s="355">
        <v>0</v>
      </c>
      <c r="AI43" s="355">
        <v>0</v>
      </c>
      <c r="AJ43" s="355">
        <v>0</v>
      </c>
    </row>
    <row r="44" spans="1:36" s="10" customFormat="1" ht="15.6" customHeight="1">
      <c r="A44" s="9"/>
      <c r="B44" s="127"/>
      <c r="C44" s="128"/>
      <c r="D44" s="128" t="s">
        <v>152</v>
      </c>
      <c r="E44" s="127"/>
      <c r="F44" s="129" t="s">
        <v>354</v>
      </c>
      <c r="G44" s="257">
        <v>0</v>
      </c>
      <c r="H44" s="355">
        <v>0</v>
      </c>
      <c r="I44" s="355">
        <v>0</v>
      </c>
      <c r="J44" s="355">
        <v>0</v>
      </c>
      <c r="K44" s="355">
        <v>0</v>
      </c>
      <c r="L44" s="355">
        <v>0</v>
      </c>
      <c r="M44" s="355">
        <v>0</v>
      </c>
      <c r="N44" s="355">
        <v>0</v>
      </c>
      <c r="O44" s="355">
        <v>0</v>
      </c>
      <c r="P44" s="355">
        <v>0</v>
      </c>
      <c r="Q44" s="355">
        <v>0</v>
      </c>
      <c r="R44" s="355">
        <v>0</v>
      </c>
      <c r="S44" s="355">
        <v>0</v>
      </c>
      <c r="T44" s="355">
        <v>0</v>
      </c>
      <c r="U44" s="355">
        <v>0</v>
      </c>
      <c r="V44" s="355">
        <v>0</v>
      </c>
      <c r="W44" s="355">
        <v>0</v>
      </c>
      <c r="X44" s="355">
        <v>0</v>
      </c>
      <c r="Y44" s="355">
        <v>0</v>
      </c>
      <c r="Z44" s="355">
        <v>0</v>
      </c>
      <c r="AA44" s="355">
        <v>0</v>
      </c>
      <c r="AB44" s="355">
        <v>0</v>
      </c>
      <c r="AC44" s="355">
        <v>0</v>
      </c>
      <c r="AD44" s="355">
        <v>0</v>
      </c>
      <c r="AE44" s="355">
        <v>0</v>
      </c>
      <c r="AF44" s="355">
        <v>0</v>
      </c>
      <c r="AG44" s="355">
        <v>0</v>
      </c>
      <c r="AH44" s="355">
        <v>0</v>
      </c>
      <c r="AI44" s="355">
        <v>0</v>
      </c>
      <c r="AJ44" s="355">
        <v>0</v>
      </c>
    </row>
    <row r="45" spans="1:36" s="10" customFormat="1" ht="15.6" customHeight="1">
      <c r="A45" s="9"/>
      <c r="B45" s="127"/>
      <c r="C45" s="128"/>
      <c r="D45" s="128" t="s">
        <v>153</v>
      </c>
      <c r="E45" s="127"/>
      <c r="F45" s="129" t="s">
        <v>355</v>
      </c>
      <c r="G45" s="257">
        <v>0</v>
      </c>
      <c r="H45" s="355">
        <v>0</v>
      </c>
      <c r="I45" s="355">
        <v>0</v>
      </c>
      <c r="J45" s="355">
        <v>0</v>
      </c>
      <c r="K45" s="355">
        <v>0</v>
      </c>
      <c r="L45" s="355">
        <v>0</v>
      </c>
      <c r="M45" s="355">
        <v>0</v>
      </c>
      <c r="N45" s="355">
        <v>0</v>
      </c>
      <c r="O45" s="355">
        <v>0</v>
      </c>
      <c r="P45" s="355">
        <v>0</v>
      </c>
      <c r="Q45" s="355">
        <v>0</v>
      </c>
      <c r="R45" s="355">
        <v>0</v>
      </c>
      <c r="S45" s="355">
        <v>0</v>
      </c>
      <c r="T45" s="355">
        <v>0</v>
      </c>
      <c r="U45" s="355">
        <v>0</v>
      </c>
      <c r="V45" s="355">
        <v>0</v>
      </c>
      <c r="W45" s="355">
        <v>0</v>
      </c>
      <c r="X45" s="355">
        <v>0</v>
      </c>
      <c r="Y45" s="355">
        <v>0</v>
      </c>
      <c r="Z45" s="355">
        <v>0</v>
      </c>
      <c r="AA45" s="355">
        <v>0</v>
      </c>
      <c r="AB45" s="355">
        <v>0</v>
      </c>
      <c r="AC45" s="355">
        <v>0</v>
      </c>
      <c r="AD45" s="355">
        <v>0</v>
      </c>
      <c r="AE45" s="355">
        <v>0</v>
      </c>
      <c r="AF45" s="355">
        <v>0</v>
      </c>
      <c r="AG45" s="355">
        <v>0</v>
      </c>
      <c r="AH45" s="355">
        <v>0</v>
      </c>
      <c r="AI45" s="355">
        <v>0</v>
      </c>
      <c r="AJ45" s="355">
        <v>0</v>
      </c>
    </row>
    <row r="46" spans="1:36" s="10" customFormat="1" ht="15.6" customHeight="1">
      <c r="A46" s="9"/>
      <c r="B46" s="127"/>
      <c r="C46" s="128"/>
      <c r="D46" s="128" t="s">
        <v>154</v>
      </c>
      <c r="E46" s="127"/>
      <c r="F46" s="129" t="s">
        <v>356</v>
      </c>
      <c r="G46" s="257">
        <v>0</v>
      </c>
      <c r="H46" s="355">
        <v>0</v>
      </c>
      <c r="I46" s="355">
        <v>0</v>
      </c>
      <c r="J46" s="355">
        <v>0</v>
      </c>
      <c r="K46" s="355">
        <v>0</v>
      </c>
      <c r="L46" s="355">
        <v>0</v>
      </c>
      <c r="M46" s="355">
        <v>0</v>
      </c>
      <c r="N46" s="355">
        <v>0</v>
      </c>
      <c r="O46" s="355">
        <v>0</v>
      </c>
      <c r="P46" s="355">
        <v>0</v>
      </c>
      <c r="Q46" s="355">
        <v>0</v>
      </c>
      <c r="R46" s="355">
        <v>0</v>
      </c>
      <c r="S46" s="355">
        <v>0</v>
      </c>
      <c r="T46" s="355">
        <v>0</v>
      </c>
      <c r="U46" s="355">
        <v>0</v>
      </c>
      <c r="V46" s="355">
        <v>0</v>
      </c>
      <c r="W46" s="355">
        <v>0</v>
      </c>
      <c r="X46" s="355">
        <v>0</v>
      </c>
      <c r="Y46" s="355">
        <v>0</v>
      </c>
      <c r="Z46" s="355">
        <v>0</v>
      </c>
      <c r="AA46" s="355">
        <v>0</v>
      </c>
      <c r="AB46" s="355">
        <v>0</v>
      </c>
      <c r="AC46" s="355">
        <v>0</v>
      </c>
      <c r="AD46" s="355">
        <v>0</v>
      </c>
      <c r="AE46" s="355">
        <v>0</v>
      </c>
      <c r="AF46" s="355">
        <v>0</v>
      </c>
      <c r="AG46" s="355">
        <v>0</v>
      </c>
      <c r="AH46" s="355">
        <v>0</v>
      </c>
      <c r="AI46" s="355">
        <v>0</v>
      </c>
      <c r="AJ46" s="355">
        <v>0</v>
      </c>
    </row>
    <row r="47" spans="1:36" s="10" customFormat="1" ht="15.6" customHeight="1">
      <c r="A47" s="9"/>
      <c r="B47" s="127"/>
      <c r="C47" s="128"/>
      <c r="D47" s="128" t="s">
        <v>155</v>
      </c>
      <c r="E47" s="127"/>
      <c r="F47" s="129" t="s">
        <v>357</v>
      </c>
      <c r="G47" s="257">
        <v>0</v>
      </c>
      <c r="H47" s="355">
        <v>0</v>
      </c>
      <c r="I47" s="355">
        <v>0</v>
      </c>
      <c r="J47" s="355">
        <v>0</v>
      </c>
      <c r="K47" s="355">
        <v>0</v>
      </c>
      <c r="L47" s="355">
        <v>0</v>
      </c>
      <c r="M47" s="355">
        <v>0</v>
      </c>
      <c r="N47" s="355">
        <v>0</v>
      </c>
      <c r="O47" s="355">
        <v>0</v>
      </c>
      <c r="P47" s="355">
        <v>0</v>
      </c>
      <c r="Q47" s="355">
        <v>0</v>
      </c>
      <c r="R47" s="355">
        <v>0</v>
      </c>
      <c r="S47" s="355">
        <v>0</v>
      </c>
      <c r="T47" s="355">
        <v>0</v>
      </c>
      <c r="U47" s="355">
        <v>0</v>
      </c>
      <c r="V47" s="355">
        <v>0</v>
      </c>
      <c r="W47" s="355">
        <v>0</v>
      </c>
      <c r="X47" s="355">
        <v>0</v>
      </c>
      <c r="Y47" s="355">
        <v>0</v>
      </c>
      <c r="Z47" s="355">
        <v>0</v>
      </c>
      <c r="AA47" s="355">
        <v>0</v>
      </c>
      <c r="AB47" s="355">
        <v>0</v>
      </c>
      <c r="AC47" s="355">
        <v>0</v>
      </c>
      <c r="AD47" s="355">
        <v>0</v>
      </c>
      <c r="AE47" s="355">
        <v>0</v>
      </c>
      <c r="AF47" s="355">
        <v>0</v>
      </c>
      <c r="AG47" s="355">
        <v>0</v>
      </c>
      <c r="AH47" s="355">
        <v>0</v>
      </c>
      <c r="AI47" s="355">
        <v>0</v>
      </c>
      <c r="AJ47" s="355">
        <v>0</v>
      </c>
    </row>
    <row r="48" spans="1:36" s="10" customFormat="1" ht="15.6" customHeight="1">
      <c r="A48" s="9"/>
      <c r="B48" s="127"/>
      <c r="C48" s="128"/>
      <c r="D48" s="128" t="s">
        <v>170</v>
      </c>
      <c r="E48" s="127"/>
      <c r="F48" s="129" t="s">
        <v>358</v>
      </c>
      <c r="G48" s="257">
        <v>0</v>
      </c>
      <c r="H48" s="355">
        <v>0</v>
      </c>
      <c r="I48" s="355">
        <v>0</v>
      </c>
      <c r="J48" s="355">
        <v>0</v>
      </c>
      <c r="K48" s="355">
        <v>0</v>
      </c>
      <c r="L48" s="355">
        <v>0</v>
      </c>
      <c r="M48" s="355">
        <v>0</v>
      </c>
      <c r="N48" s="355">
        <v>0</v>
      </c>
      <c r="O48" s="355">
        <v>0</v>
      </c>
      <c r="P48" s="355">
        <v>0</v>
      </c>
      <c r="Q48" s="355">
        <v>0</v>
      </c>
      <c r="R48" s="355">
        <v>0</v>
      </c>
      <c r="S48" s="355">
        <v>0</v>
      </c>
      <c r="T48" s="355">
        <v>0</v>
      </c>
      <c r="U48" s="355">
        <v>0</v>
      </c>
      <c r="V48" s="355">
        <v>0</v>
      </c>
      <c r="W48" s="355">
        <v>0</v>
      </c>
      <c r="X48" s="355">
        <v>0</v>
      </c>
      <c r="Y48" s="355">
        <v>0</v>
      </c>
      <c r="Z48" s="355">
        <v>0</v>
      </c>
      <c r="AA48" s="355">
        <v>0</v>
      </c>
      <c r="AB48" s="355">
        <v>0</v>
      </c>
      <c r="AC48" s="355">
        <v>0</v>
      </c>
      <c r="AD48" s="355">
        <v>0</v>
      </c>
      <c r="AE48" s="355">
        <v>0</v>
      </c>
      <c r="AF48" s="355">
        <v>0</v>
      </c>
      <c r="AG48" s="355">
        <v>0</v>
      </c>
      <c r="AH48" s="355">
        <v>0</v>
      </c>
      <c r="AI48" s="355">
        <v>0</v>
      </c>
      <c r="AJ48" s="355">
        <v>0</v>
      </c>
    </row>
    <row r="49" spans="1:36" s="10" customFormat="1" ht="15.6" customHeight="1">
      <c r="A49" s="9"/>
      <c r="B49" s="127"/>
      <c r="C49" s="128"/>
      <c r="D49" s="128" t="s">
        <v>156</v>
      </c>
      <c r="E49" s="127"/>
      <c r="F49" s="129" t="s">
        <v>359</v>
      </c>
      <c r="G49" s="257">
        <v>0</v>
      </c>
      <c r="H49" s="355">
        <v>0</v>
      </c>
      <c r="I49" s="355">
        <v>0</v>
      </c>
      <c r="J49" s="355">
        <v>0</v>
      </c>
      <c r="K49" s="355">
        <v>0</v>
      </c>
      <c r="L49" s="355">
        <v>0</v>
      </c>
      <c r="M49" s="355">
        <v>0</v>
      </c>
      <c r="N49" s="355">
        <v>0</v>
      </c>
      <c r="O49" s="355">
        <v>0</v>
      </c>
      <c r="P49" s="355">
        <v>0</v>
      </c>
      <c r="Q49" s="355">
        <v>0</v>
      </c>
      <c r="R49" s="355">
        <v>0</v>
      </c>
      <c r="S49" s="355">
        <v>0</v>
      </c>
      <c r="T49" s="355">
        <v>0</v>
      </c>
      <c r="U49" s="355">
        <v>0</v>
      </c>
      <c r="V49" s="355">
        <v>0</v>
      </c>
      <c r="W49" s="355">
        <v>0</v>
      </c>
      <c r="X49" s="355">
        <v>0</v>
      </c>
      <c r="Y49" s="355">
        <v>0</v>
      </c>
      <c r="Z49" s="355">
        <v>0</v>
      </c>
      <c r="AA49" s="355">
        <v>0</v>
      </c>
      <c r="AB49" s="355">
        <v>0</v>
      </c>
      <c r="AC49" s="355">
        <v>0</v>
      </c>
      <c r="AD49" s="355">
        <v>0</v>
      </c>
      <c r="AE49" s="355">
        <v>0</v>
      </c>
      <c r="AF49" s="355">
        <v>0</v>
      </c>
      <c r="AG49" s="355">
        <v>0</v>
      </c>
      <c r="AH49" s="355">
        <v>0</v>
      </c>
      <c r="AI49" s="355">
        <v>0</v>
      </c>
      <c r="AJ49" s="355">
        <v>0</v>
      </c>
    </row>
    <row r="50" spans="1:36" s="10" customFormat="1" ht="15.6" customHeight="1">
      <c r="A50" s="9"/>
      <c r="B50" s="127"/>
      <c r="C50" s="128"/>
      <c r="D50" s="128" t="s">
        <v>171</v>
      </c>
      <c r="E50" s="127"/>
      <c r="F50" s="155" t="s">
        <v>360</v>
      </c>
      <c r="G50" s="257">
        <v>0</v>
      </c>
      <c r="H50" s="355">
        <v>0</v>
      </c>
      <c r="I50" s="355">
        <v>0</v>
      </c>
      <c r="J50" s="355">
        <v>0</v>
      </c>
      <c r="K50" s="355">
        <v>0</v>
      </c>
      <c r="L50" s="355">
        <v>0</v>
      </c>
      <c r="M50" s="355">
        <v>0</v>
      </c>
      <c r="N50" s="355">
        <v>0</v>
      </c>
      <c r="O50" s="355">
        <v>0</v>
      </c>
      <c r="P50" s="355">
        <v>0</v>
      </c>
      <c r="Q50" s="355">
        <v>0</v>
      </c>
      <c r="R50" s="355">
        <v>0</v>
      </c>
      <c r="S50" s="355">
        <v>0</v>
      </c>
      <c r="T50" s="355">
        <v>0</v>
      </c>
      <c r="U50" s="355">
        <v>0</v>
      </c>
      <c r="V50" s="355">
        <v>0</v>
      </c>
      <c r="W50" s="355">
        <v>0</v>
      </c>
      <c r="X50" s="355">
        <v>0</v>
      </c>
      <c r="Y50" s="355">
        <v>0</v>
      </c>
      <c r="Z50" s="355">
        <v>0</v>
      </c>
      <c r="AA50" s="355">
        <v>0</v>
      </c>
      <c r="AB50" s="355">
        <v>0</v>
      </c>
      <c r="AC50" s="355">
        <v>0</v>
      </c>
      <c r="AD50" s="355">
        <v>0</v>
      </c>
      <c r="AE50" s="355">
        <v>0</v>
      </c>
      <c r="AF50" s="355">
        <v>0</v>
      </c>
      <c r="AG50" s="355">
        <v>0</v>
      </c>
      <c r="AH50" s="355">
        <v>0</v>
      </c>
      <c r="AI50" s="355">
        <v>0</v>
      </c>
      <c r="AJ50" s="355">
        <v>0</v>
      </c>
    </row>
    <row r="51" spans="1:36" s="10" customFormat="1" ht="15.6" customHeight="1">
      <c r="A51" s="9"/>
      <c r="B51" s="127"/>
      <c r="C51" s="128"/>
      <c r="D51" s="128" t="s">
        <v>321</v>
      </c>
      <c r="E51" s="127"/>
      <c r="F51" s="129" t="s">
        <v>361</v>
      </c>
      <c r="G51" s="257">
        <v>0</v>
      </c>
      <c r="H51" s="355">
        <v>0</v>
      </c>
      <c r="I51" s="355">
        <v>0</v>
      </c>
      <c r="J51" s="355">
        <v>0</v>
      </c>
      <c r="K51" s="355">
        <v>0</v>
      </c>
      <c r="L51" s="355">
        <v>0</v>
      </c>
      <c r="M51" s="355">
        <v>0</v>
      </c>
      <c r="N51" s="355">
        <v>0</v>
      </c>
      <c r="O51" s="355">
        <v>0</v>
      </c>
      <c r="P51" s="355">
        <v>0</v>
      </c>
      <c r="Q51" s="355">
        <v>0</v>
      </c>
      <c r="R51" s="355">
        <v>0</v>
      </c>
      <c r="S51" s="355">
        <v>0</v>
      </c>
      <c r="T51" s="355">
        <v>0</v>
      </c>
      <c r="U51" s="355">
        <v>0</v>
      </c>
      <c r="V51" s="355">
        <v>0</v>
      </c>
      <c r="W51" s="355">
        <v>0</v>
      </c>
      <c r="X51" s="355">
        <v>0</v>
      </c>
      <c r="Y51" s="355">
        <v>0</v>
      </c>
      <c r="Z51" s="355">
        <v>0</v>
      </c>
      <c r="AA51" s="355">
        <v>0</v>
      </c>
      <c r="AB51" s="355">
        <v>0</v>
      </c>
      <c r="AC51" s="355">
        <v>0</v>
      </c>
      <c r="AD51" s="355">
        <v>0</v>
      </c>
      <c r="AE51" s="355">
        <v>0</v>
      </c>
      <c r="AF51" s="355">
        <v>0</v>
      </c>
      <c r="AG51" s="355">
        <v>0</v>
      </c>
      <c r="AH51" s="355">
        <v>0</v>
      </c>
      <c r="AI51" s="355">
        <v>0</v>
      </c>
      <c r="AJ51" s="355">
        <v>0</v>
      </c>
    </row>
    <row r="52" spans="1:36" s="10" customFormat="1" ht="15.6" customHeight="1">
      <c r="A52" s="9"/>
      <c r="B52" s="127"/>
      <c r="C52" s="128"/>
      <c r="D52" s="128" t="s">
        <v>322</v>
      </c>
      <c r="E52" s="127"/>
      <c r="F52" s="129" t="s">
        <v>362</v>
      </c>
      <c r="G52" s="257">
        <v>0</v>
      </c>
      <c r="H52" s="355">
        <v>0</v>
      </c>
      <c r="I52" s="355">
        <v>0</v>
      </c>
      <c r="J52" s="355">
        <v>0</v>
      </c>
      <c r="K52" s="355">
        <v>0</v>
      </c>
      <c r="L52" s="355">
        <v>0</v>
      </c>
      <c r="M52" s="355">
        <v>0</v>
      </c>
      <c r="N52" s="355">
        <v>0</v>
      </c>
      <c r="O52" s="355">
        <v>0</v>
      </c>
      <c r="P52" s="355">
        <v>0</v>
      </c>
      <c r="Q52" s="355">
        <v>0</v>
      </c>
      <c r="R52" s="355">
        <v>0</v>
      </c>
      <c r="S52" s="355">
        <v>0</v>
      </c>
      <c r="T52" s="355">
        <v>0</v>
      </c>
      <c r="U52" s="355">
        <v>0</v>
      </c>
      <c r="V52" s="355">
        <v>0</v>
      </c>
      <c r="W52" s="355">
        <v>0</v>
      </c>
      <c r="X52" s="355">
        <v>0</v>
      </c>
      <c r="Y52" s="355">
        <v>0</v>
      </c>
      <c r="Z52" s="355">
        <v>0</v>
      </c>
      <c r="AA52" s="355">
        <v>0</v>
      </c>
      <c r="AB52" s="355">
        <v>0</v>
      </c>
      <c r="AC52" s="355">
        <v>0</v>
      </c>
      <c r="AD52" s="355">
        <v>0</v>
      </c>
      <c r="AE52" s="355">
        <v>0</v>
      </c>
      <c r="AF52" s="355">
        <v>0</v>
      </c>
      <c r="AG52" s="355">
        <v>0</v>
      </c>
      <c r="AH52" s="355">
        <v>0</v>
      </c>
      <c r="AI52" s="355">
        <v>0</v>
      </c>
      <c r="AJ52" s="355">
        <v>0</v>
      </c>
    </row>
    <row r="53" spans="1:36" s="10" customFormat="1" ht="15.6" customHeight="1">
      <c r="A53" s="9"/>
      <c r="B53" s="127"/>
      <c r="C53" s="128"/>
      <c r="D53" s="128" t="s">
        <v>323</v>
      </c>
      <c r="E53" s="127"/>
      <c r="F53" s="129" t="s">
        <v>363</v>
      </c>
      <c r="G53" s="257">
        <v>0</v>
      </c>
      <c r="H53" s="355">
        <v>0</v>
      </c>
      <c r="I53" s="355">
        <v>0</v>
      </c>
      <c r="J53" s="355">
        <v>0</v>
      </c>
      <c r="K53" s="355">
        <v>0</v>
      </c>
      <c r="L53" s="355">
        <v>0</v>
      </c>
      <c r="M53" s="355">
        <v>0</v>
      </c>
      <c r="N53" s="355">
        <v>0</v>
      </c>
      <c r="O53" s="355">
        <v>0</v>
      </c>
      <c r="P53" s="355">
        <v>0</v>
      </c>
      <c r="Q53" s="355">
        <v>0</v>
      </c>
      <c r="R53" s="355">
        <v>0</v>
      </c>
      <c r="S53" s="355">
        <v>0</v>
      </c>
      <c r="T53" s="355">
        <v>0</v>
      </c>
      <c r="U53" s="355">
        <v>0</v>
      </c>
      <c r="V53" s="355">
        <v>0</v>
      </c>
      <c r="W53" s="355">
        <v>0</v>
      </c>
      <c r="X53" s="355">
        <v>0</v>
      </c>
      <c r="Y53" s="355">
        <v>0</v>
      </c>
      <c r="Z53" s="355">
        <v>0</v>
      </c>
      <c r="AA53" s="355">
        <v>0</v>
      </c>
      <c r="AB53" s="355">
        <v>0</v>
      </c>
      <c r="AC53" s="355">
        <v>0</v>
      </c>
      <c r="AD53" s="355">
        <v>0</v>
      </c>
      <c r="AE53" s="355">
        <v>0</v>
      </c>
      <c r="AF53" s="355">
        <v>0</v>
      </c>
      <c r="AG53" s="355">
        <v>0</v>
      </c>
      <c r="AH53" s="355">
        <v>0</v>
      </c>
      <c r="AI53" s="355">
        <v>0</v>
      </c>
      <c r="AJ53" s="355">
        <v>0</v>
      </c>
    </row>
    <row r="54" spans="1:36" s="10" customFormat="1" ht="15.6" customHeight="1">
      <c r="A54" s="9"/>
      <c r="B54" s="127"/>
      <c r="C54" s="128"/>
      <c r="D54" s="128" t="s">
        <v>327</v>
      </c>
      <c r="E54" s="127"/>
      <c r="F54" s="129" t="s">
        <v>364</v>
      </c>
      <c r="G54" s="257">
        <v>0</v>
      </c>
      <c r="H54" s="355">
        <v>0</v>
      </c>
      <c r="I54" s="355">
        <v>0</v>
      </c>
      <c r="J54" s="355">
        <v>0</v>
      </c>
      <c r="K54" s="355">
        <v>0</v>
      </c>
      <c r="L54" s="355">
        <v>0</v>
      </c>
      <c r="M54" s="355">
        <v>0</v>
      </c>
      <c r="N54" s="355">
        <v>0</v>
      </c>
      <c r="O54" s="355">
        <v>0</v>
      </c>
      <c r="P54" s="355">
        <v>0</v>
      </c>
      <c r="Q54" s="355">
        <v>0</v>
      </c>
      <c r="R54" s="355">
        <v>0</v>
      </c>
      <c r="S54" s="355">
        <v>0</v>
      </c>
      <c r="T54" s="355">
        <v>0</v>
      </c>
      <c r="U54" s="355">
        <v>0</v>
      </c>
      <c r="V54" s="355">
        <v>0</v>
      </c>
      <c r="W54" s="355">
        <v>0</v>
      </c>
      <c r="X54" s="355">
        <v>0</v>
      </c>
      <c r="Y54" s="355">
        <v>0</v>
      </c>
      <c r="Z54" s="355">
        <v>0</v>
      </c>
      <c r="AA54" s="355">
        <v>0</v>
      </c>
      <c r="AB54" s="355">
        <v>0</v>
      </c>
      <c r="AC54" s="355">
        <v>0</v>
      </c>
      <c r="AD54" s="355">
        <v>0</v>
      </c>
      <c r="AE54" s="355">
        <v>0</v>
      </c>
      <c r="AF54" s="355">
        <v>0</v>
      </c>
      <c r="AG54" s="355">
        <v>0</v>
      </c>
      <c r="AH54" s="355">
        <v>0</v>
      </c>
      <c r="AI54" s="355">
        <v>0</v>
      </c>
      <c r="AJ54" s="355">
        <v>0</v>
      </c>
    </row>
    <row r="55" spans="1:36" s="10" customFormat="1" ht="15.6" customHeight="1">
      <c r="A55" s="9"/>
      <c r="B55" s="127"/>
      <c r="C55" s="128"/>
      <c r="D55" s="128" t="s">
        <v>328</v>
      </c>
      <c r="E55" s="127"/>
      <c r="F55" s="129" t="s">
        <v>365</v>
      </c>
      <c r="G55" s="172">
        <f>G56+G57+G58</f>
        <v>0</v>
      </c>
      <c r="H55" s="235">
        <f t="shared" ref="H55:X55" si="13">H56+H57+H58</f>
        <v>0</v>
      </c>
      <c r="I55" s="190">
        <f t="shared" si="13"/>
        <v>0</v>
      </c>
      <c r="J55" s="190">
        <f t="shared" si="13"/>
        <v>0</v>
      </c>
      <c r="K55" s="190">
        <f t="shared" si="13"/>
        <v>0</v>
      </c>
      <c r="L55" s="190">
        <f t="shared" si="13"/>
        <v>0</v>
      </c>
      <c r="M55" s="190">
        <f t="shared" si="13"/>
        <v>0</v>
      </c>
      <c r="N55" s="190">
        <f t="shared" si="13"/>
        <v>0</v>
      </c>
      <c r="O55" s="190">
        <f t="shared" si="13"/>
        <v>0</v>
      </c>
      <c r="P55" s="190">
        <f t="shared" si="13"/>
        <v>0</v>
      </c>
      <c r="Q55" s="190">
        <f t="shared" si="13"/>
        <v>0</v>
      </c>
      <c r="R55" s="190">
        <f t="shared" si="13"/>
        <v>0</v>
      </c>
      <c r="S55" s="190">
        <f t="shared" si="13"/>
        <v>0</v>
      </c>
      <c r="T55" s="190">
        <f t="shared" si="13"/>
        <v>0</v>
      </c>
      <c r="U55" s="190">
        <f t="shared" si="13"/>
        <v>0</v>
      </c>
      <c r="V55" s="190">
        <f t="shared" si="13"/>
        <v>0</v>
      </c>
      <c r="W55" s="190">
        <f t="shared" si="13"/>
        <v>0</v>
      </c>
      <c r="X55" s="190">
        <f t="shared" si="13"/>
        <v>0</v>
      </c>
      <c r="Y55" s="190">
        <f t="shared" ref="Y55:AJ55" si="14">Y56+Y57+Y58</f>
        <v>0</v>
      </c>
      <c r="Z55" s="190">
        <f t="shared" si="14"/>
        <v>0</v>
      </c>
      <c r="AA55" s="190">
        <f t="shared" si="14"/>
        <v>0</v>
      </c>
      <c r="AB55" s="190">
        <f t="shared" si="14"/>
        <v>0</v>
      </c>
      <c r="AC55" s="190">
        <f t="shared" si="14"/>
        <v>0</v>
      </c>
      <c r="AD55" s="190">
        <f t="shared" si="14"/>
        <v>0</v>
      </c>
      <c r="AE55" s="190">
        <f t="shared" si="14"/>
        <v>0</v>
      </c>
      <c r="AF55" s="190">
        <f t="shared" si="14"/>
        <v>0</v>
      </c>
      <c r="AG55" s="190">
        <f t="shared" si="14"/>
        <v>0</v>
      </c>
      <c r="AH55" s="190">
        <f t="shared" si="14"/>
        <v>0</v>
      </c>
      <c r="AI55" s="190">
        <f t="shared" si="14"/>
        <v>0</v>
      </c>
      <c r="AJ55" s="190">
        <f t="shared" si="14"/>
        <v>0</v>
      </c>
    </row>
    <row r="56" spans="1:36" s="10" customFormat="1" ht="15.6" customHeight="1">
      <c r="A56" s="9"/>
      <c r="B56" s="127"/>
      <c r="C56" s="128"/>
      <c r="D56" s="127"/>
      <c r="E56" s="128" t="s">
        <v>150</v>
      </c>
      <c r="F56" s="117" t="s">
        <v>366</v>
      </c>
      <c r="G56" s="258">
        <v>0</v>
      </c>
      <c r="H56" s="356">
        <v>0</v>
      </c>
      <c r="I56" s="356">
        <v>0</v>
      </c>
      <c r="J56" s="356">
        <v>0</v>
      </c>
      <c r="K56" s="356">
        <v>0</v>
      </c>
      <c r="L56" s="356">
        <v>0</v>
      </c>
      <c r="M56" s="356">
        <v>0</v>
      </c>
      <c r="N56" s="356">
        <v>0</v>
      </c>
      <c r="O56" s="356">
        <v>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</row>
    <row r="57" spans="1:36" s="10" customFormat="1" ht="15.6" customHeight="1">
      <c r="A57" s="9"/>
      <c r="B57" s="127"/>
      <c r="C57" s="128"/>
      <c r="D57" s="127"/>
      <c r="E57" s="128" t="s">
        <v>152</v>
      </c>
      <c r="F57" s="117" t="s">
        <v>181</v>
      </c>
      <c r="G57" s="258">
        <v>0</v>
      </c>
      <c r="H57" s="356">
        <v>0</v>
      </c>
      <c r="I57" s="356">
        <v>0</v>
      </c>
      <c r="J57" s="356">
        <v>0</v>
      </c>
      <c r="K57" s="356">
        <v>0</v>
      </c>
      <c r="L57" s="356">
        <v>0</v>
      </c>
      <c r="M57" s="356">
        <v>0</v>
      </c>
      <c r="N57" s="356">
        <v>0</v>
      </c>
      <c r="O57" s="356">
        <v>0</v>
      </c>
      <c r="P57" s="356">
        <v>0</v>
      </c>
      <c r="Q57" s="356">
        <v>0</v>
      </c>
      <c r="R57" s="356">
        <v>0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</row>
    <row r="58" spans="1:36" s="10" customFormat="1" ht="15.6" customHeight="1">
      <c r="A58" s="9"/>
      <c r="B58" s="127"/>
      <c r="C58" s="128"/>
      <c r="D58" s="127"/>
      <c r="E58" s="128" t="s">
        <v>153</v>
      </c>
      <c r="F58" s="117" t="s">
        <v>367</v>
      </c>
      <c r="G58" s="258">
        <v>0</v>
      </c>
      <c r="H58" s="356">
        <v>0</v>
      </c>
      <c r="I58" s="356">
        <v>0</v>
      </c>
      <c r="J58" s="356">
        <v>0</v>
      </c>
      <c r="K58" s="356">
        <v>0</v>
      </c>
      <c r="L58" s="356">
        <v>0</v>
      </c>
      <c r="M58" s="356">
        <v>0</v>
      </c>
      <c r="N58" s="356">
        <v>0</v>
      </c>
      <c r="O58" s="356">
        <v>0</v>
      </c>
      <c r="P58" s="356">
        <v>0</v>
      </c>
      <c r="Q58" s="356">
        <v>0</v>
      </c>
      <c r="R58" s="356">
        <v>0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</row>
    <row r="59" spans="1:36" s="10" customFormat="1" ht="15.6" customHeight="1">
      <c r="A59" s="9"/>
      <c r="B59" s="127"/>
      <c r="C59" s="128"/>
      <c r="D59" s="128">
        <v>14</v>
      </c>
      <c r="E59" s="127"/>
      <c r="F59" s="117" t="s">
        <v>368</v>
      </c>
      <c r="G59" s="258">
        <v>0</v>
      </c>
      <c r="H59" s="356">
        <v>0</v>
      </c>
      <c r="I59" s="356">
        <v>0</v>
      </c>
      <c r="J59" s="356">
        <v>0</v>
      </c>
      <c r="K59" s="356">
        <v>0</v>
      </c>
      <c r="L59" s="356">
        <v>0</v>
      </c>
      <c r="M59" s="356">
        <v>0</v>
      </c>
      <c r="N59" s="356">
        <v>0</v>
      </c>
      <c r="O59" s="356">
        <v>0</v>
      </c>
      <c r="P59" s="356">
        <v>0</v>
      </c>
      <c r="Q59" s="356">
        <v>0</v>
      </c>
      <c r="R59" s="356">
        <v>0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0</v>
      </c>
      <c r="AJ59" s="356">
        <v>0</v>
      </c>
    </row>
    <row r="60" spans="1:36" s="10" customFormat="1" ht="15.6" customHeight="1">
      <c r="A60" s="9"/>
      <c r="B60" s="127"/>
      <c r="C60" s="128" t="s">
        <v>153</v>
      </c>
      <c r="D60" s="127"/>
      <c r="E60" s="127"/>
      <c r="F60" s="152" t="s">
        <v>16</v>
      </c>
      <c r="G60" s="173">
        <f>G61+G62+G63+G64+G65+G69+G70+G71+G72</f>
        <v>0</v>
      </c>
      <c r="H60" s="236">
        <f t="shared" ref="H60:X60" si="15">H61+H62+H63+H64+H65+H69+H70+H71+H72</f>
        <v>0</v>
      </c>
      <c r="I60" s="191">
        <f t="shared" si="15"/>
        <v>0</v>
      </c>
      <c r="J60" s="191">
        <f t="shared" si="15"/>
        <v>0</v>
      </c>
      <c r="K60" s="191">
        <f t="shared" si="15"/>
        <v>0</v>
      </c>
      <c r="L60" s="191">
        <f t="shared" si="15"/>
        <v>0</v>
      </c>
      <c r="M60" s="191">
        <f t="shared" si="15"/>
        <v>0</v>
      </c>
      <c r="N60" s="191">
        <f t="shared" si="15"/>
        <v>0</v>
      </c>
      <c r="O60" s="191">
        <f t="shared" si="15"/>
        <v>0</v>
      </c>
      <c r="P60" s="191">
        <f t="shared" si="15"/>
        <v>0</v>
      </c>
      <c r="Q60" s="191">
        <f t="shared" si="15"/>
        <v>0</v>
      </c>
      <c r="R60" s="191">
        <f t="shared" si="15"/>
        <v>0</v>
      </c>
      <c r="S60" s="191">
        <f t="shared" si="15"/>
        <v>0</v>
      </c>
      <c r="T60" s="191">
        <f t="shared" si="15"/>
        <v>0</v>
      </c>
      <c r="U60" s="191">
        <f t="shared" si="15"/>
        <v>0</v>
      </c>
      <c r="V60" s="191">
        <f t="shared" si="15"/>
        <v>0</v>
      </c>
      <c r="W60" s="191">
        <f t="shared" si="15"/>
        <v>0</v>
      </c>
      <c r="X60" s="191">
        <f t="shared" si="15"/>
        <v>0</v>
      </c>
      <c r="Y60" s="191">
        <f t="shared" ref="Y60:AJ60" si="16">Y61+Y62+Y63+Y64+Y65+Y69+Y70+Y71+Y72</f>
        <v>0</v>
      </c>
      <c r="Z60" s="191">
        <f t="shared" si="16"/>
        <v>0</v>
      </c>
      <c r="AA60" s="191">
        <f t="shared" si="16"/>
        <v>0</v>
      </c>
      <c r="AB60" s="191">
        <f t="shared" si="16"/>
        <v>0</v>
      </c>
      <c r="AC60" s="191">
        <f t="shared" si="16"/>
        <v>0</v>
      </c>
      <c r="AD60" s="191">
        <f t="shared" si="16"/>
        <v>0</v>
      </c>
      <c r="AE60" s="191">
        <f t="shared" si="16"/>
        <v>0</v>
      </c>
      <c r="AF60" s="191">
        <f t="shared" si="16"/>
        <v>0</v>
      </c>
      <c r="AG60" s="191">
        <f t="shared" si="16"/>
        <v>0</v>
      </c>
      <c r="AH60" s="191">
        <f t="shared" si="16"/>
        <v>0</v>
      </c>
      <c r="AI60" s="191">
        <f t="shared" si="16"/>
        <v>0</v>
      </c>
      <c r="AJ60" s="191">
        <f t="shared" si="16"/>
        <v>0</v>
      </c>
    </row>
    <row r="61" spans="1:36" s="10" customFormat="1" ht="15.6" customHeight="1">
      <c r="A61" s="9"/>
      <c r="B61" s="127"/>
      <c r="C61" s="128"/>
      <c r="D61" s="128" t="s">
        <v>150</v>
      </c>
      <c r="E61" s="127"/>
      <c r="F61" s="117" t="s">
        <v>369</v>
      </c>
      <c r="G61" s="256">
        <v>0</v>
      </c>
      <c r="H61" s="357">
        <v>0</v>
      </c>
      <c r="I61" s="357">
        <v>0</v>
      </c>
      <c r="J61" s="357">
        <v>0</v>
      </c>
      <c r="K61" s="357">
        <v>0</v>
      </c>
      <c r="L61" s="357">
        <v>0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0</v>
      </c>
      <c r="AI61" s="357">
        <v>0</v>
      </c>
      <c r="AJ61" s="357">
        <v>0</v>
      </c>
    </row>
    <row r="62" spans="1:36" s="10" customFormat="1" ht="15.6" customHeight="1">
      <c r="A62" s="9"/>
      <c r="B62" s="127"/>
      <c r="C62" s="128"/>
      <c r="D62" s="128" t="s">
        <v>152</v>
      </c>
      <c r="E62" s="127"/>
      <c r="F62" s="116" t="s">
        <v>370</v>
      </c>
      <c r="G62" s="256">
        <v>0</v>
      </c>
      <c r="H62" s="357">
        <v>0</v>
      </c>
      <c r="I62" s="357">
        <v>0</v>
      </c>
      <c r="J62" s="357">
        <v>0</v>
      </c>
      <c r="K62" s="357">
        <v>0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</row>
    <row r="63" spans="1:36" s="10" customFormat="1" ht="15.6" customHeight="1">
      <c r="A63" s="9"/>
      <c r="B63" s="127"/>
      <c r="C63" s="128"/>
      <c r="D63" s="128" t="s">
        <v>153</v>
      </c>
      <c r="E63" s="127"/>
      <c r="F63" s="117" t="s">
        <v>371</v>
      </c>
      <c r="G63" s="256">
        <v>0</v>
      </c>
      <c r="H63" s="357">
        <v>0</v>
      </c>
      <c r="I63" s="357">
        <v>0</v>
      </c>
      <c r="J63" s="357">
        <v>0</v>
      </c>
      <c r="K63" s="357">
        <v>0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0</v>
      </c>
      <c r="AF63" s="357">
        <v>0</v>
      </c>
      <c r="AG63" s="357">
        <v>0</v>
      </c>
      <c r="AH63" s="357">
        <v>0</v>
      </c>
      <c r="AI63" s="357">
        <v>0</v>
      </c>
      <c r="AJ63" s="357">
        <v>0</v>
      </c>
    </row>
    <row r="64" spans="1:36" s="10" customFormat="1" ht="15.6" customHeight="1">
      <c r="A64" s="9"/>
      <c r="B64" s="127"/>
      <c r="C64" s="128"/>
      <c r="D64" s="128" t="s">
        <v>154</v>
      </c>
      <c r="E64" s="127"/>
      <c r="F64" s="117" t="s">
        <v>372</v>
      </c>
      <c r="G64" s="256">
        <v>0</v>
      </c>
      <c r="H64" s="357">
        <v>0</v>
      </c>
      <c r="I64" s="357">
        <v>0</v>
      </c>
      <c r="J64" s="357">
        <v>0</v>
      </c>
      <c r="K64" s="357">
        <v>0</v>
      </c>
      <c r="L64" s="357">
        <v>0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0</v>
      </c>
      <c r="AF64" s="357">
        <v>0</v>
      </c>
      <c r="AG64" s="357">
        <v>0</v>
      </c>
      <c r="AH64" s="357">
        <v>0</v>
      </c>
      <c r="AI64" s="357">
        <v>0</v>
      </c>
      <c r="AJ64" s="357">
        <v>0</v>
      </c>
    </row>
    <row r="65" spans="1:36" s="10" customFormat="1" ht="15.6" customHeight="1">
      <c r="A65" s="9"/>
      <c r="B65" s="127"/>
      <c r="C65" s="128"/>
      <c r="D65" s="128" t="s">
        <v>155</v>
      </c>
      <c r="E65" s="127"/>
      <c r="F65" s="117" t="s">
        <v>373</v>
      </c>
      <c r="G65" s="188">
        <f>G66+G67+G68</f>
        <v>0</v>
      </c>
      <c r="H65" s="237">
        <f t="shared" ref="H65:X65" si="17">H66+H67+H68</f>
        <v>0</v>
      </c>
      <c r="I65" s="192">
        <f t="shared" si="17"/>
        <v>0</v>
      </c>
      <c r="J65" s="192">
        <f t="shared" si="17"/>
        <v>0</v>
      </c>
      <c r="K65" s="192">
        <f t="shared" si="17"/>
        <v>0</v>
      </c>
      <c r="L65" s="192">
        <f t="shared" si="17"/>
        <v>0</v>
      </c>
      <c r="M65" s="192">
        <f t="shared" si="17"/>
        <v>0</v>
      </c>
      <c r="N65" s="192">
        <f t="shared" si="17"/>
        <v>0</v>
      </c>
      <c r="O65" s="192">
        <f t="shared" si="17"/>
        <v>0</v>
      </c>
      <c r="P65" s="192">
        <f t="shared" si="17"/>
        <v>0</v>
      </c>
      <c r="Q65" s="192">
        <f t="shared" si="17"/>
        <v>0</v>
      </c>
      <c r="R65" s="192">
        <f t="shared" si="17"/>
        <v>0</v>
      </c>
      <c r="S65" s="192">
        <f t="shared" si="17"/>
        <v>0</v>
      </c>
      <c r="T65" s="192">
        <f t="shared" si="17"/>
        <v>0</v>
      </c>
      <c r="U65" s="192">
        <f t="shared" si="17"/>
        <v>0</v>
      </c>
      <c r="V65" s="192">
        <f t="shared" si="17"/>
        <v>0</v>
      </c>
      <c r="W65" s="192">
        <f t="shared" si="17"/>
        <v>0</v>
      </c>
      <c r="X65" s="192">
        <f t="shared" si="17"/>
        <v>0</v>
      </c>
      <c r="Y65" s="192">
        <f t="shared" ref="Y65:AJ65" si="18">Y66+Y67+Y68</f>
        <v>0</v>
      </c>
      <c r="Z65" s="192">
        <f t="shared" si="18"/>
        <v>0</v>
      </c>
      <c r="AA65" s="192">
        <f t="shared" si="18"/>
        <v>0</v>
      </c>
      <c r="AB65" s="192">
        <f t="shared" si="18"/>
        <v>0</v>
      </c>
      <c r="AC65" s="192">
        <f t="shared" si="18"/>
        <v>0</v>
      </c>
      <c r="AD65" s="192">
        <f t="shared" si="18"/>
        <v>0</v>
      </c>
      <c r="AE65" s="192">
        <f t="shared" si="18"/>
        <v>0</v>
      </c>
      <c r="AF65" s="192">
        <f t="shared" si="18"/>
        <v>0</v>
      </c>
      <c r="AG65" s="192">
        <f t="shared" si="18"/>
        <v>0</v>
      </c>
      <c r="AH65" s="192">
        <f t="shared" si="18"/>
        <v>0</v>
      </c>
      <c r="AI65" s="192">
        <f t="shared" si="18"/>
        <v>0</v>
      </c>
      <c r="AJ65" s="192">
        <f t="shared" si="18"/>
        <v>0</v>
      </c>
    </row>
    <row r="66" spans="1:36" s="10" customFormat="1" ht="15.6" customHeight="1">
      <c r="A66" s="9"/>
      <c r="B66" s="127"/>
      <c r="C66" s="128"/>
      <c r="D66" s="127"/>
      <c r="E66" s="128" t="s">
        <v>150</v>
      </c>
      <c r="F66" s="157" t="s">
        <v>374</v>
      </c>
      <c r="G66" s="259">
        <v>0</v>
      </c>
      <c r="H66" s="348">
        <v>0</v>
      </c>
      <c r="I66" s="348">
        <v>0</v>
      </c>
      <c r="J66" s="348">
        <v>0</v>
      </c>
      <c r="K66" s="348">
        <v>0</v>
      </c>
      <c r="L66" s="348">
        <v>0</v>
      </c>
      <c r="M66" s="348">
        <v>0</v>
      </c>
      <c r="N66" s="348">
        <v>0</v>
      </c>
      <c r="O66" s="348">
        <v>0</v>
      </c>
      <c r="P66" s="348">
        <v>0</v>
      </c>
      <c r="Q66" s="348">
        <v>0</v>
      </c>
      <c r="R66" s="348">
        <v>0</v>
      </c>
      <c r="S66" s="348">
        <v>0</v>
      </c>
      <c r="T66" s="348">
        <v>0</v>
      </c>
      <c r="U66" s="348">
        <v>0</v>
      </c>
      <c r="V66" s="348">
        <v>0</v>
      </c>
      <c r="W66" s="348">
        <v>0</v>
      </c>
      <c r="X66" s="348">
        <v>0</v>
      </c>
      <c r="Y66" s="348">
        <v>0</v>
      </c>
      <c r="Z66" s="348">
        <v>0</v>
      </c>
      <c r="AA66" s="348">
        <v>0</v>
      </c>
      <c r="AB66" s="348">
        <v>0</v>
      </c>
      <c r="AC66" s="348">
        <v>0</v>
      </c>
      <c r="AD66" s="348">
        <v>0</v>
      </c>
      <c r="AE66" s="348">
        <v>0</v>
      </c>
      <c r="AF66" s="348">
        <v>0</v>
      </c>
      <c r="AG66" s="348">
        <v>0</v>
      </c>
      <c r="AH66" s="348">
        <v>0</v>
      </c>
      <c r="AI66" s="348">
        <v>0</v>
      </c>
      <c r="AJ66" s="348">
        <v>0</v>
      </c>
    </row>
    <row r="67" spans="1:36" s="10" customFormat="1" ht="15.6" customHeight="1">
      <c r="A67" s="9"/>
      <c r="B67" s="127"/>
      <c r="C67" s="128"/>
      <c r="D67" s="127"/>
      <c r="E67" s="128" t="s">
        <v>152</v>
      </c>
      <c r="F67" s="157" t="s">
        <v>375</v>
      </c>
      <c r="G67" s="259">
        <v>0</v>
      </c>
      <c r="H67" s="348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8">
        <v>0</v>
      </c>
      <c r="Q67" s="348">
        <v>0</v>
      </c>
      <c r="R67" s="348">
        <v>0</v>
      </c>
      <c r="S67" s="348">
        <v>0</v>
      </c>
      <c r="T67" s="348">
        <v>0</v>
      </c>
      <c r="U67" s="348">
        <v>0</v>
      </c>
      <c r="V67" s="348">
        <v>0</v>
      </c>
      <c r="W67" s="348">
        <v>0</v>
      </c>
      <c r="X67" s="348">
        <v>0</v>
      </c>
      <c r="Y67" s="348">
        <v>0</v>
      </c>
      <c r="Z67" s="348">
        <v>0</v>
      </c>
      <c r="AA67" s="348">
        <v>0</v>
      </c>
      <c r="AB67" s="348">
        <v>0</v>
      </c>
      <c r="AC67" s="348">
        <v>0</v>
      </c>
      <c r="AD67" s="348">
        <v>0</v>
      </c>
      <c r="AE67" s="348">
        <v>0</v>
      </c>
      <c r="AF67" s="348">
        <v>0</v>
      </c>
      <c r="AG67" s="348">
        <v>0</v>
      </c>
      <c r="AH67" s="348">
        <v>0</v>
      </c>
      <c r="AI67" s="348">
        <v>0</v>
      </c>
      <c r="AJ67" s="348">
        <v>0</v>
      </c>
    </row>
    <row r="68" spans="1:36" s="10" customFormat="1" ht="15.6" customHeight="1">
      <c r="A68" s="9"/>
      <c r="B68" s="127"/>
      <c r="C68" s="128"/>
      <c r="D68" s="127"/>
      <c r="E68" s="128" t="s">
        <v>153</v>
      </c>
      <c r="F68" s="158" t="s">
        <v>151</v>
      </c>
      <c r="G68" s="259">
        <v>0</v>
      </c>
      <c r="H68" s="348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8">
        <v>0</v>
      </c>
      <c r="Q68" s="348">
        <v>0</v>
      </c>
      <c r="R68" s="348">
        <v>0</v>
      </c>
      <c r="S68" s="348">
        <v>0</v>
      </c>
      <c r="T68" s="348">
        <v>0</v>
      </c>
      <c r="U68" s="348">
        <v>0</v>
      </c>
      <c r="V68" s="348">
        <v>0</v>
      </c>
      <c r="W68" s="348">
        <v>0</v>
      </c>
      <c r="X68" s="348">
        <v>0</v>
      </c>
      <c r="Y68" s="348">
        <v>0</v>
      </c>
      <c r="Z68" s="348">
        <v>0</v>
      </c>
      <c r="AA68" s="348">
        <v>0</v>
      </c>
      <c r="AB68" s="348">
        <v>0</v>
      </c>
      <c r="AC68" s="348">
        <v>0</v>
      </c>
      <c r="AD68" s="348">
        <v>0</v>
      </c>
      <c r="AE68" s="348">
        <v>0</v>
      </c>
      <c r="AF68" s="348">
        <v>0</v>
      </c>
      <c r="AG68" s="348">
        <v>0</v>
      </c>
      <c r="AH68" s="348">
        <v>0</v>
      </c>
      <c r="AI68" s="348">
        <v>0</v>
      </c>
      <c r="AJ68" s="348">
        <v>0</v>
      </c>
    </row>
    <row r="69" spans="1:36" s="10" customFormat="1" ht="15.6" customHeight="1">
      <c r="A69" s="9"/>
      <c r="B69" s="127"/>
      <c r="C69" s="128"/>
      <c r="D69" s="128" t="s">
        <v>170</v>
      </c>
      <c r="E69" s="128"/>
      <c r="F69" s="117" t="s">
        <v>376</v>
      </c>
      <c r="G69" s="256">
        <v>0</v>
      </c>
      <c r="H69" s="357">
        <v>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0</v>
      </c>
      <c r="AI69" s="357">
        <v>0</v>
      </c>
      <c r="AJ69" s="357">
        <v>0</v>
      </c>
    </row>
    <row r="70" spans="1:36" s="10" customFormat="1" ht="15.6" customHeight="1">
      <c r="A70" s="9"/>
      <c r="B70" s="127"/>
      <c r="C70" s="128"/>
      <c r="D70" s="128" t="s">
        <v>171</v>
      </c>
      <c r="E70" s="128"/>
      <c r="F70" s="117" t="s">
        <v>377</v>
      </c>
      <c r="G70" s="256">
        <v>0</v>
      </c>
      <c r="H70" s="357">
        <v>0</v>
      </c>
      <c r="I70" s="357">
        <v>0</v>
      </c>
      <c r="J70" s="357">
        <v>0</v>
      </c>
      <c r="K70" s="357">
        <v>0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</row>
    <row r="71" spans="1:36" s="10" customFormat="1" ht="15.6" customHeight="1">
      <c r="A71" s="9"/>
      <c r="B71" s="127"/>
      <c r="C71" s="128"/>
      <c r="D71" s="128" t="s">
        <v>321</v>
      </c>
      <c r="E71" s="128"/>
      <c r="F71" s="116" t="s">
        <v>378</v>
      </c>
      <c r="G71" s="260">
        <v>0</v>
      </c>
      <c r="H71" s="358">
        <v>0</v>
      </c>
      <c r="I71" s="358">
        <v>0</v>
      </c>
      <c r="J71" s="358">
        <v>0</v>
      </c>
      <c r="K71" s="358">
        <v>0</v>
      </c>
      <c r="L71" s="358">
        <v>0</v>
      </c>
      <c r="M71" s="358">
        <v>0</v>
      </c>
      <c r="N71" s="358">
        <v>0</v>
      </c>
      <c r="O71" s="358">
        <v>0</v>
      </c>
      <c r="P71" s="358">
        <v>0</v>
      </c>
      <c r="Q71" s="358">
        <v>0</v>
      </c>
      <c r="R71" s="358">
        <v>0</v>
      </c>
      <c r="S71" s="358">
        <v>0</v>
      </c>
      <c r="T71" s="358">
        <v>0</v>
      </c>
      <c r="U71" s="358">
        <v>0</v>
      </c>
      <c r="V71" s="358">
        <v>0</v>
      </c>
      <c r="W71" s="358">
        <v>0</v>
      </c>
      <c r="X71" s="358">
        <v>0</v>
      </c>
      <c r="Y71" s="358">
        <v>0</v>
      </c>
      <c r="Z71" s="358">
        <v>0</v>
      </c>
      <c r="AA71" s="358">
        <v>0</v>
      </c>
      <c r="AB71" s="358">
        <v>0</v>
      </c>
      <c r="AC71" s="358">
        <v>0</v>
      </c>
      <c r="AD71" s="358">
        <v>0</v>
      </c>
      <c r="AE71" s="358">
        <v>0</v>
      </c>
      <c r="AF71" s="358">
        <v>0</v>
      </c>
      <c r="AG71" s="358">
        <v>0</v>
      </c>
      <c r="AH71" s="358">
        <v>0</v>
      </c>
      <c r="AI71" s="358">
        <v>0</v>
      </c>
      <c r="AJ71" s="358">
        <v>0</v>
      </c>
    </row>
    <row r="72" spans="1:36" s="10" customFormat="1" ht="15.6" customHeight="1">
      <c r="A72" s="9"/>
      <c r="B72" s="127"/>
      <c r="C72" s="128"/>
      <c r="D72" s="128" t="s">
        <v>322</v>
      </c>
      <c r="E72" s="128"/>
      <c r="F72" s="116" t="s">
        <v>379</v>
      </c>
      <c r="G72" s="258">
        <v>0</v>
      </c>
      <c r="H72" s="356">
        <v>0</v>
      </c>
      <c r="I72" s="356">
        <v>0</v>
      </c>
      <c r="J72" s="356">
        <v>0</v>
      </c>
      <c r="K72" s="356">
        <v>0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0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0</v>
      </c>
      <c r="AG72" s="356">
        <v>0</v>
      </c>
      <c r="AH72" s="356">
        <v>0</v>
      </c>
      <c r="AI72" s="356">
        <v>0</v>
      </c>
      <c r="AJ72" s="356">
        <v>0</v>
      </c>
    </row>
    <row r="73" spans="1:36" s="10" customFormat="1" ht="15.6" customHeight="1">
      <c r="A73" s="9"/>
      <c r="B73" s="128" t="s">
        <v>152</v>
      </c>
      <c r="C73" s="128"/>
      <c r="D73" s="128"/>
      <c r="E73" s="128"/>
      <c r="F73" s="159" t="s">
        <v>383</v>
      </c>
      <c r="G73" s="214">
        <f>G74+G96</f>
        <v>0</v>
      </c>
      <c r="H73" s="238">
        <f t="shared" ref="H73:X73" si="19">H74+H96</f>
        <v>0</v>
      </c>
      <c r="I73" s="218">
        <f t="shared" si="19"/>
        <v>0</v>
      </c>
      <c r="J73" s="218">
        <f t="shared" si="19"/>
        <v>0</v>
      </c>
      <c r="K73" s="218">
        <f t="shared" si="19"/>
        <v>0</v>
      </c>
      <c r="L73" s="218">
        <f t="shared" si="19"/>
        <v>0</v>
      </c>
      <c r="M73" s="218">
        <f t="shared" si="19"/>
        <v>0</v>
      </c>
      <c r="N73" s="218">
        <f t="shared" si="19"/>
        <v>0</v>
      </c>
      <c r="O73" s="218">
        <f t="shared" si="19"/>
        <v>0</v>
      </c>
      <c r="P73" s="218">
        <f t="shared" si="19"/>
        <v>0</v>
      </c>
      <c r="Q73" s="218">
        <f t="shared" si="19"/>
        <v>0</v>
      </c>
      <c r="R73" s="218">
        <f t="shared" si="19"/>
        <v>0</v>
      </c>
      <c r="S73" s="218">
        <f t="shared" si="19"/>
        <v>0</v>
      </c>
      <c r="T73" s="218">
        <f t="shared" si="19"/>
        <v>0</v>
      </c>
      <c r="U73" s="218">
        <f t="shared" si="19"/>
        <v>0</v>
      </c>
      <c r="V73" s="218">
        <f t="shared" si="19"/>
        <v>0</v>
      </c>
      <c r="W73" s="218">
        <f t="shared" si="19"/>
        <v>0</v>
      </c>
      <c r="X73" s="218">
        <f t="shared" si="19"/>
        <v>0</v>
      </c>
      <c r="Y73" s="218">
        <f t="shared" ref="Y73:AJ73" si="20">Y74+Y96</f>
        <v>0</v>
      </c>
      <c r="Z73" s="218">
        <f t="shared" si="20"/>
        <v>0</v>
      </c>
      <c r="AA73" s="218">
        <f t="shared" si="20"/>
        <v>0</v>
      </c>
      <c r="AB73" s="218">
        <f t="shared" si="20"/>
        <v>0</v>
      </c>
      <c r="AC73" s="218">
        <f t="shared" si="20"/>
        <v>0</v>
      </c>
      <c r="AD73" s="218">
        <f t="shared" si="20"/>
        <v>0</v>
      </c>
      <c r="AE73" s="218">
        <f t="shared" si="20"/>
        <v>0</v>
      </c>
      <c r="AF73" s="218">
        <f t="shared" si="20"/>
        <v>0</v>
      </c>
      <c r="AG73" s="218">
        <f t="shared" si="20"/>
        <v>0</v>
      </c>
      <c r="AH73" s="218">
        <f t="shared" si="20"/>
        <v>0</v>
      </c>
      <c r="AI73" s="218">
        <f t="shared" si="20"/>
        <v>0</v>
      </c>
      <c r="AJ73" s="218">
        <f t="shared" si="20"/>
        <v>0</v>
      </c>
    </row>
    <row r="74" spans="1:36" s="10" customFormat="1" ht="15.6" customHeight="1">
      <c r="A74" s="9"/>
      <c r="B74" s="128"/>
      <c r="C74" s="128" t="s">
        <v>150</v>
      </c>
      <c r="D74" s="127"/>
      <c r="E74" s="127"/>
      <c r="F74" s="160" t="s">
        <v>385</v>
      </c>
      <c r="G74" s="120">
        <f>SUM(G75:G95)</f>
        <v>0</v>
      </c>
      <c r="H74" s="239">
        <f t="shared" ref="H74:X74" si="21">SUM(H75:H95)</f>
        <v>0</v>
      </c>
      <c r="I74" s="134">
        <f t="shared" si="21"/>
        <v>0</v>
      </c>
      <c r="J74" s="134">
        <f t="shared" si="21"/>
        <v>0</v>
      </c>
      <c r="K74" s="134">
        <f t="shared" si="21"/>
        <v>0</v>
      </c>
      <c r="L74" s="134">
        <f t="shared" si="21"/>
        <v>0</v>
      </c>
      <c r="M74" s="134">
        <f t="shared" si="21"/>
        <v>0</v>
      </c>
      <c r="N74" s="134">
        <f t="shared" si="21"/>
        <v>0</v>
      </c>
      <c r="O74" s="134">
        <f t="shared" si="21"/>
        <v>0</v>
      </c>
      <c r="P74" s="134">
        <f t="shared" si="21"/>
        <v>0</v>
      </c>
      <c r="Q74" s="134">
        <f t="shared" si="21"/>
        <v>0</v>
      </c>
      <c r="R74" s="134">
        <f t="shared" si="21"/>
        <v>0</v>
      </c>
      <c r="S74" s="134">
        <f t="shared" si="21"/>
        <v>0</v>
      </c>
      <c r="T74" s="134">
        <f t="shared" si="21"/>
        <v>0</v>
      </c>
      <c r="U74" s="134">
        <f t="shared" si="21"/>
        <v>0</v>
      </c>
      <c r="V74" s="134">
        <f t="shared" si="21"/>
        <v>0</v>
      </c>
      <c r="W74" s="134">
        <f t="shared" si="21"/>
        <v>0</v>
      </c>
      <c r="X74" s="134">
        <f t="shared" si="21"/>
        <v>0</v>
      </c>
      <c r="Y74" s="134">
        <f t="shared" ref="Y74:AJ74" si="22">SUM(Y75:Y95)</f>
        <v>0</v>
      </c>
      <c r="Z74" s="134">
        <f t="shared" si="22"/>
        <v>0</v>
      </c>
      <c r="AA74" s="134">
        <f t="shared" si="22"/>
        <v>0</v>
      </c>
      <c r="AB74" s="134">
        <f t="shared" si="22"/>
        <v>0</v>
      </c>
      <c r="AC74" s="134">
        <f t="shared" si="22"/>
        <v>0</v>
      </c>
      <c r="AD74" s="134">
        <f t="shared" si="22"/>
        <v>0</v>
      </c>
      <c r="AE74" s="134">
        <f t="shared" si="22"/>
        <v>0</v>
      </c>
      <c r="AF74" s="134">
        <f t="shared" si="22"/>
        <v>0</v>
      </c>
      <c r="AG74" s="134">
        <f t="shared" si="22"/>
        <v>0</v>
      </c>
      <c r="AH74" s="134">
        <f t="shared" si="22"/>
        <v>0</v>
      </c>
      <c r="AI74" s="134">
        <f t="shared" si="22"/>
        <v>0</v>
      </c>
      <c r="AJ74" s="134">
        <f t="shared" si="22"/>
        <v>0</v>
      </c>
    </row>
    <row r="75" spans="1:36" s="10" customFormat="1" ht="15.6" customHeight="1">
      <c r="A75" s="9"/>
      <c r="B75" s="127"/>
      <c r="C75" s="127"/>
      <c r="D75" s="128" t="s">
        <v>150</v>
      </c>
      <c r="E75" s="127"/>
      <c r="F75" s="150" t="s">
        <v>17</v>
      </c>
      <c r="G75" s="261">
        <v>0</v>
      </c>
      <c r="H75" s="345">
        <v>0</v>
      </c>
      <c r="I75" s="345">
        <v>0</v>
      </c>
      <c r="J75" s="345">
        <v>0</v>
      </c>
      <c r="K75" s="345">
        <v>0</v>
      </c>
      <c r="L75" s="345">
        <v>0</v>
      </c>
      <c r="M75" s="345">
        <v>0</v>
      </c>
      <c r="N75" s="345">
        <v>0</v>
      </c>
      <c r="O75" s="345">
        <v>0</v>
      </c>
      <c r="P75" s="345">
        <v>0</v>
      </c>
      <c r="Q75" s="345">
        <v>0</v>
      </c>
      <c r="R75" s="345">
        <v>0</v>
      </c>
      <c r="S75" s="345">
        <v>0</v>
      </c>
      <c r="T75" s="345">
        <v>0</v>
      </c>
      <c r="U75" s="345">
        <v>0</v>
      </c>
      <c r="V75" s="345">
        <v>0</v>
      </c>
      <c r="W75" s="345">
        <v>0</v>
      </c>
      <c r="X75" s="345">
        <v>0</v>
      </c>
      <c r="Y75" s="345">
        <v>0</v>
      </c>
      <c r="Z75" s="345">
        <v>0</v>
      </c>
      <c r="AA75" s="345">
        <v>0</v>
      </c>
      <c r="AB75" s="345">
        <v>0</v>
      </c>
      <c r="AC75" s="345">
        <v>0</v>
      </c>
      <c r="AD75" s="345">
        <v>0</v>
      </c>
      <c r="AE75" s="345">
        <v>0</v>
      </c>
      <c r="AF75" s="345">
        <v>0</v>
      </c>
      <c r="AG75" s="345">
        <v>0</v>
      </c>
      <c r="AH75" s="345">
        <v>0</v>
      </c>
      <c r="AI75" s="345">
        <v>0</v>
      </c>
      <c r="AJ75" s="345">
        <v>0</v>
      </c>
    </row>
    <row r="76" spans="1:36" s="10" customFormat="1" ht="15.6" customHeight="1">
      <c r="A76" s="9"/>
      <c r="B76" s="127"/>
      <c r="C76" s="127"/>
      <c r="D76" s="128" t="s">
        <v>152</v>
      </c>
      <c r="E76" s="127"/>
      <c r="F76" s="126" t="s">
        <v>18</v>
      </c>
      <c r="G76" s="261">
        <v>0</v>
      </c>
      <c r="H76" s="345">
        <v>0</v>
      </c>
      <c r="I76" s="345">
        <v>0</v>
      </c>
      <c r="J76" s="345">
        <v>0</v>
      </c>
      <c r="K76" s="345">
        <v>0</v>
      </c>
      <c r="L76" s="345">
        <v>0</v>
      </c>
      <c r="M76" s="345">
        <v>0</v>
      </c>
      <c r="N76" s="345">
        <v>0</v>
      </c>
      <c r="O76" s="345">
        <v>0</v>
      </c>
      <c r="P76" s="345">
        <v>0</v>
      </c>
      <c r="Q76" s="345">
        <v>0</v>
      </c>
      <c r="R76" s="345">
        <v>0</v>
      </c>
      <c r="S76" s="345">
        <v>0</v>
      </c>
      <c r="T76" s="345">
        <v>0</v>
      </c>
      <c r="U76" s="345">
        <v>0</v>
      </c>
      <c r="V76" s="345">
        <v>0</v>
      </c>
      <c r="W76" s="345">
        <v>0</v>
      </c>
      <c r="X76" s="345">
        <v>0</v>
      </c>
      <c r="Y76" s="345">
        <v>0</v>
      </c>
      <c r="Z76" s="345">
        <v>0</v>
      </c>
      <c r="AA76" s="345">
        <v>0</v>
      </c>
      <c r="AB76" s="345">
        <v>0</v>
      </c>
      <c r="AC76" s="345">
        <v>0</v>
      </c>
      <c r="AD76" s="345">
        <v>0</v>
      </c>
      <c r="AE76" s="345">
        <v>0</v>
      </c>
      <c r="AF76" s="345">
        <v>0</v>
      </c>
      <c r="AG76" s="345">
        <v>0</v>
      </c>
      <c r="AH76" s="345">
        <v>0</v>
      </c>
      <c r="AI76" s="345">
        <v>0</v>
      </c>
      <c r="AJ76" s="345">
        <v>0</v>
      </c>
    </row>
    <row r="77" spans="1:36" s="10" customFormat="1" ht="15.6" customHeight="1">
      <c r="A77" s="9"/>
      <c r="B77" s="127"/>
      <c r="C77" s="127"/>
      <c r="D77" s="128" t="s">
        <v>153</v>
      </c>
      <c r="E77" s="127"/>
      <c r="F77" s="126" t="s">
        <v>19</v>
      </c>
      <c r="G77" s="261">
        <v>0</v>
      </c>
      <c r="H77" s="345">
        <v>0</v>
      </c>
      <c r="I77" s="345">
        <v>0</v>
      </c>
      <c r="J77" s="345">
        <v>0</v>
      </c>
      <c r="K77" s="345">
        <v>0</v>
      </c>
      <c r="L77" s="345">
        <v>0</v>
      </c>
      <c r="M77" s="345">
        <v>0</v>
      </c>
      <c r="N77" s="345">
        <v>0</v>
      </c>
      <c r="O77" s="345">
        <v>0</v>
      </c>
      <c r="P77" s="345">
        <v>0</v>
      </c>
      <c r="Q77" s="345">
        <v>0</v>
      </c>
      <c r="R77" s="345">
        <v>0</v>
      </c>
      <c r="S77" s="345">
        <v>0</v>
      </c>
      <c r="T77" s="345">
        <v>0</v>
      </c>
      <c r="U77" s="345">
        <v>0</v>
      </c>
      <c r="V77" s="345">
        <v>0</v>
      </c>
      <c r="W77" s="345">
        <v>0</v>
      </c>
      <c r="X77" s="345">
        <v>0</v>
      </c>
      <c r="Y77" s="345">
        <v>0</v>
      </c>
      <c r="Z77" s="345">
        <v>0</v>
      </c>
      <c r="AA77" s="345">
        <v>0</v>
      </c>
      <c r="AB77" s="345">
        <v>0</v>
      </c>
      <c r="AC77" s="345">
        <v>0</v>
      </c>
      <c r="AD77" s="345">
        <v>0</v>
      </c>
      <c r="AE77" s="345">
        <v>0</v>
      </c>
      <c r="AF77" s="345">
        <v>0</v>
      </c>
      <c r="AG77" s="345">
        <v>0</v>
      </c>
      <c r="AH77" s="345">
        <v>0</v>
      </c>
      <c r="AI77" s="345">
        <v>0</v>
      </c>
      <c r="AJ77" s="345">
        <v>0</v>
      </c>
    </row>
    <row r="78" spans="1:36" s="10" customFormat="1" ht="15.6" customHeight="1">
      <c r="A78" s="9"/>
      <c r="B78" s="127"/>
      <c r="C78" s="127"/>
      <c r="D78" s="128" t="s">
        <v>154</v>
      </c>
      <c r="E78" s="127"/>
      <c r="F78" s="126" t="s">
        <v>20</v>
      </c>
      <c r="G78" s="261">
        <v>0</v>
      </c>
      <c r="H78" s="345">
        <v>0</v>
      </c>
      <c r="I78" s="345">
        <v>0</v>
      </c>
      <c r="J78" s="345">
        <v>0</v>
      </c>
      <c r="K78" s="345">
        <v>0</v>
      </c>
      <c r="L78" s="345">
        <v>0</v>
      </c>
      <c r="M78" s="345">
        <v>0</v>
      </c>
      <c r="N78" s="345">
        <v>0</v>
      </c>
      <c r="O78" s="345">
        <v>0</v>
      </c>
      <c r="P78" s="345">
        <v>0</v>
      </c>
      <c r="Q78" s="345">
        <v>0</v>
      </c>
      <c r="R78" s="345">
        <v>0</v>
      </c>
      <c r="S78" s="345">
        <v>0</v>
      </c>
      <c r="T78" s="345">
        <v>0</v>
      </c>
      <c r="U78" s="345">
        <v>0</v>
      </c>
      <c r="V78" s="345">
        <v>0</v>
      </c>
      <c r="W78" s="345">
        <v>0</v>
      </c>
      <c r="X78" s="345">
        <v>0</v>
      </c>
      <c r="Y78" s="345">
        <v>0</v>
      </c>
      <c r="Z78" s="345">
        <v>0</v>
      </c>
      <c r="AA78" s="345">
        <v>0</v>
      </c>
      <c r="AB78" s="345">
        <v>0</v>
      </c>
      <c r="AC78" s="345">
        <v>0</v>
      </c>
      <c r="AD78" s="345">
        <v>0</v>
      </c>
      <c r="AE78" s="345">
        <v>0</v>
      </c>
      <c r="AF78" s="345">
        <v>0</v>
      </c>
      <c r="AG78" s="345">
        <v>0</v>
      </c>
      <c r="AH78" s="345">
        <v>0</v>
      </c>
      <c r="AI78" s="345">
        <v>0</v>
      </c>
      <c r="AJ78" s="345">
        <v>0</v>
      </c>
    </row>
    <row r="79" spans="1:36" s="10" customFormat="1" ht="15.6" customHeight="1">
      <c r="A79" s="9"/>
      <c r="B79" s="127"/>
      <c r="C79" s="127"/>
      <c r="D79" s="128" t="s">
        <v>155</v>
      </c>
      <c r="E79" s="127"/>
      <c r="F79" s="126" t="s">
        <v>21</v>
      </c>
      <c r="G79" s="261">
        <v>0</v>
      </c>
      <c r="H79" s="345">
        <v>0</v>
      </c>
      <c r="I79" s="345">
        <v>0</v>
      </c>
      <c r="J79" s="345">
        <v>0</v>
      </c>
      <c r="K79" s="345">
        <v>0</v>
      </c>
      <c r="L79" s="345">
        <v>0</v>
      </c>
      <c r="M79" s="345">
        <v>0</v>
      </c>
      <c r="N79" s="345">
        <v>0</v>
      </c>
      <c r="O79" s="345">
        <v>0</v>
      </c>
      <c r="P79" s="345">
        <v>0</v>
      </c>
      <c r="Q79" s="345">
        <v>0</v>
      </c>
      <c r="R79" s="345">
        <v>0</v>
      </c>
      <c r="S79" s="345">
        <v>0</v>
      </c>
      <c r="T79" s="345">
        <v>0</v>
      </c>
      <c r="U79" s="345">
        <v>0</v>
      </c>
      <c r="V79" s="345">
        <v>0</v>
      </c>
      <c r="W79" s="345">
        <v>0</v>
      </c>
      <c r="X79" s="345">
        <v>0</v>
      </c>
      <c r="Y79" s="345">
        <v>0</v>
      </c>
      <c r="Z79" s="345">
        <v>0</v>
      </c>
      <c r="AA79" s="345">
        <v>0</v>
      </c>
      <c r="AB79" s="345">
        <v>0</v>
      </c>
      <c r="AC79" s="345">
        <v>0</v>
      </c>
      <c r="AD79" s="345">
        <v>0</v>
      </c>
      <c r="AE79" s="345">
        <v>0</v>
      </c>
      <c r="AF79" s="345">
        <v>0</v>
      </c>
      <c r="AG79" s="345">
        <v>0</v>
      </c>
      <c r="AH79" s="345">
        <v>0</v>
      </c>
      <c r="AI79" s="345">
        <v>0</v>
      </c>
      <c r="AJ79" s="345">
        <v>0</v>
      </c>
    </row>
    <row r="80" spans="1:36" s="10" customFormat="1" ht="15.6" customHeight="1">
      <c r="A80" s="9"/>
      <c r="B80" s="127"/>
      <c r="C80" s="127"/>
      <c r="D80" s="128" t="s">
        <v>170</v>
      </c>
      <c r="E80" s="127"/>
      <c r="F80" s="126" t="s">
        <v>22</v>
      </c>
      <c r="G80" s="261">
        <v>0</v>
      </c>
      <c r="H80" s="345">
        <v>0</v>
      </c>
      <c r="I80" s="345">
        <v>0</v>
      </c>
      <c r="J80" s="345">
        <v>0</v>
      </c>
      <c r="K80" s="345">
        <v>0</v>
      </c>
      <c r="L80" s="345">
        <v>0</v>
      </c>
      <c r="M80" s="345">
        <v>0</v>
      </c>
      <c r="N80" s="345">
        <v>0</v>
      </c>
      <c r="O80" s="345">
        <v>0</v>
      </c>
      <c r="P80" s="345">
        <v>0</v>
      </c>
      <c r="Q80" s="345">
        <v>0</v>
      </c>
      <c r="R80" s="345">
        <v>0</v>
      </c>
      <c r="S80" s="345">
        <v>0</v>
      </c>
      <c r="T80" s="345">
        <v>0</v>
      </c>
      <c r="U80" s="345">
        <v>0</v>
      </c>
      <c r="V80" s="345">
        <v>0</v>
      </c>
      <c r="W80" s="345">
        <v>0</v>
      </c>
      <c r="X80" s="345">
        <v>0</v>
      </c>
      <c r="Y80" s="345">
        <v>0</v>
      </c>
      <c r="Z80" s="345">
        <v>0</v>
      </c>
      <c r="AA80" s="345">
        <v>0</v>
      </c>
      <c r="AB80" s="345">
        <v>0</v>
      </c>
      <c r="AC80" s="345">
        <v>0</v>
      </c>
      <c r="AD80" s="345">
        <v>0</v>
      </c>
      <c r="AE80" s="345">
        <v>0</v>
      </c>
      <c r="AF80" s="345">
        <v>0</v>
      </c>
      <c r="AG80" s="345">
        <v>0</v>
      </c>
      <c r="AH80" s="345">
        <v>0</v>
      </c>
      <c r="AI80" s="345">
        <v>0</v>
      </c>
      <c r="AJ80" s="345">
        <v>0</v>
      </c>
    </row>
    <row r="81" spans="1:36" s="10" customFormat="1" ht="15.6" customHeight="1">
      <c r="A81" s="9"/>
      <c r="B81" s="127"/>
      <c r="C81" s="127"/>
      <c r="D81" s="128" t="s">
        <v>156</v>
      </c>
      <c r="E81" s="127"/>
      <c r="F81" s="126" t="s">
        <v>23</v>
      </c>
      <c r="G81" s="261">
        <v>0</v>
      </c>
      <c r="H81" s="345">
        <v>0</v>
      </c>
      <c r="I81" s="345">
        <v>0</v>
      </c>
      <c r="J81" s="345">
        <v>0</v>
      </c>
      <c r="K81" s="345">
        <v>0</v>
      </c>
      <c r="L81" s="345">
        <v>0</v>
      </c>
      <c r="M81" s="345">
        <v>0</v>
      </c>
      <c r="N81" s="345">
        <v>0</v>
      </c>
      <c r="O81" s="345">
        <v>0</v>
      </c>
      <c r="P81" s="345">
        <v>0</v>
      </c>
      <c r="Q81" s="345">
        <v>0</v>
      </c>
      <c r="R81" s="345">
        <v>0</v>
      </c>
      <c r="S81" s="345">
        <v>0</v>
      </c>
      <c r="T81" s="345">
        <v>0</v>
      </c>
      <c r="U81" s="345">
        <v>0</v>
      </c>
      <c r="V81" s="345">
        <v>0</v>
      </c>
      <c r="W81" s="345">
        <v>0</v>
      </c>
      <c r="X81" s="345">
        <v>0</v>
      </c>
      <c r="Y81" s="345">
        <v>0</v>
      </c>
      <c r="Z81" s="345">
        <v>0</v>
      </c>
      <c r="AA81" s="345">
        <v>0</v>
      </c>
      <c r="AB81" s="345">
        <v>0</v>
      </c>
      <c r="AC81" s="345">
        <v>0</v>
      </c>
      <c r="AD81" s="345">
        <v>0</v>
      </c>
      <c r="AE81" s="345">
        <v>0</v>
      </c>
      <c r="AF81" s="345">
        <v>0</v>
      </c>
      <c r="AG81" s="345">
        <v>0</v>
      </c>
      <c r="AH81" s="345">
        <v>0</v>
      </c>
      <c r="AI81" s="345">
        <v>0</v>
      </c>
      <c r="AJ81" s="345">
        <v>0</v>
      </c>
    </row>
    <row r="82" spans="1:36" s="10" customFormat="1" ht="15.6" customHeight="1">
      <c r="A82" s="9"/>
      <c r="B82" s="127"/>
      <c r="C82" s="127"/>
      <c r="D82" s="128" t="s">
        <v>171</v>
      </c>
      <c r="E82" s="127"/>
      <c r="F82" s="126" t="s">
        <v>24</v>
      </c>
      <c r="G82" s="261">
        <v>0</v>
      </c>
      <c r="H82" s="345">
        <v>0</v>
      </c>
      <c r="I82" s="345">
        <v>0</v>
      </c>
      <c r="J82" s="345">
        <v>0</v>
      </c>
      <c r="K82" s="345">
        <v>0</v>
      </c>
      <c r="L82" s="345">
        <v>0</v>
      </c>
      <c r="M82" s="345">
        <v>0</v>
      </c>
      <c r="N82" s="345">
        <v>0</v>
      </c>
      <c r="O82" s="345">
        <v>0</v>
      </c>
      <c r="P82" s="345">
        <v>0</v>
      </c>
      <c r="Q82" s="345">
        <v>0</v>
      </c>
      <c r="R82" s="345">
        <v>0</v>
      </c>
      <c r="S82" s="345">
        <v>0</v>
      </c>
      <c r="T82" s="345">
        <v>0</v>
      </c>
      <c r="U82" s="345">
        <v>0</v>
      </c>
      <c r="V82" s="345">
        <v>0</v>
      </c>
      <c r="W82" s="345">
        <v>0</v>
      </c>
      <c r="X82" s="345">
        <v>0</v>
      </c>
      <c r="Y82" s="345">
        <v>0</v>
      </c>
      <c r="Z82" s="345">
        <v>0</v>
      </c>
      <c r="AA82" s="345">
        <v>0</v>
      </c>
      <c r="AB82" s="345">
        <v>0</v>
      </c>
      <c r="AC82" s="345">
        <v>0</v>
      </c>
      <c r="AD82" s="345">
        <v>0</v>
      </c>
      <c r="AE82" s="345">
        <v>0</v>
      </c>
      <c r="AF82" s="345">
        <v>0</v>
      </c>
      <c r="AG82" s="345">
        <v>0</v>
      </c>
      <c r="AH82" s="345">
        <v>0</v>
      </c>
      <c r="AI82" s="345">
        <v>0</v>
      </c>
      <c r="AJ82" s="345">
        <v>0</v>
      </c>
    </row>
    <row r="83" spans="1:36" s="10" customFormat="1" ht="15.6" customHeight="1">
      <c r="A83" s="9"/>
      <c r="B83" s="127"/>
      <c r="C83" s="127"/>
      <c r="D83" s="128" t="s">
        <v>321</v>
      </c>
      <c r="E83" s="127"/>
      <c r="F83" s="126" t="s">
        <v>25</v>
      </c>
      <c r="G83" s="261">
        <v>0</v>
      </c>
      <c r="H83" s="345">
        <v>0</v>
      </c>
      <c r="I83" s="345">
        <v>0</v>
      </c>
      <c r="J83" s="345">
        <v>0</v>
      </c>
      <c r="K83" s="345">
        <v>0</v>
      </c>
      <c r="L83" s="345">
        <v>0</v>
      </c>
      <c r="M83" s="345">
        <v>0</v>
      </c>
      <c r="N83" s="345">
        <v>0</v>
      </c>
      <c r="O83" s="345">
        <v>0</v>
      </c>
      <c r="P83" s="345">
        <v>0</v>
      </c>
      <c r="Q83" s="345">
        <v>0</v>
      </c>
      <c r="R83" s="345">
        <v>0</v>
      </c>
      <c r="S83" s="345">
        <v>0</v>
      </c>
      <c r="T83" s="345">
        <v>0</v>
      </c>
      <c r="U83" s="345">
        <v>0</v>
      </c>
      <c r="V83" s="345">
        <v>0</v>
      </c>
      <c r="W83" s="345">
        <v>0</v>
      </c>
      <c r="X83" s="345">
        <v>0</v>
      </c>
      <c r="Y83" s="345">
        <v>0</v>
      </c>
      <c r="Z83" s="345">
        <v>0</v>
      </c>
      <c r="AA83" s="345">
        <v>0</v>
      </c>
      <c r="AB83" s="345">
        <v>0</v>
      </c>
      <c r="AC83" s="345">
        <v>0</v>
      </c>
      <c r="AD83" s="345">
        <v>0</v>
      </c>
      <c r="AE83" s="345">
        <v>0</v>
      </c>
      <c r="AF83" s="345">
        <v>0</v>
      </c>
      <c r="AG83" s="345">
        <v>0</v>
      </c>
      <c r="AH83" s="345">
        <v>0</v>
      </c>
      <c r="AI83" s="345">
        <v>0</v>
      </c>
      <c r="AJ83" s="345">
        <v>0</v>
      </c>
    </row>
    <row r="84" spans="1:36" s="10" customFormat="1" ht="15.6" customHeight="1">
      <c r="A84" s="9"/>
      <c r="B84" s="127"/>
      <c r="C84" s="127"/>
      <c r="D84" s="128" t="s">
        <v>322</v>
      </c>
      <c r="E84" s="127"/>
      <c r="F84" s="126" t="s">
        <v>26</v>
      </c>
      <c r="G84" s="261">
        <v>0</v>
      </c>
      <c r="H84" s="345">
        <v>0</v>
      </c>
      <c r="I84" s="345">
        <v>0</v>
      </c>
      <c r="J84" s="345">
        <v>0</v>
      </c>
      <c r="K84" s="345">
        <v>0</v>
      </c>
      <c r="L84" s="345">
        <v>0</v>
      </c>
      <c r="M84" s="345">
        <v>0</v>
      </c>
      <c r="N84" s="345">
        <v>0</v>
      </c>
      <c r="O84" s="345">
        <v>0</v>
      </c>
      <c r="P84" s="345">
        <v>0</v>
      </c>
      <c r="Q84" s="345">
        <v>0</v>
      </c>
      <c r="R84" s="345">
        <v>0</v>
      </c>
      <c r="S84" s="345">
        <v>0</v>
      </c>
      <c r="T84" s="345">
        <v>0</v>
      </c>
      <c r="U84" s="345">
        <v>0</v>
      </c>
      <c r="V84" s="345">
        <v>0</v>
      </c>
      <c r="W84" s="345">
        <v>0</v>
      </c>
      <c r="X84" s="345">
        <v>0</v>
      </c>
      <c r="Y84" s="345">
        <v>0</v>
      </c>
      <c r="Z84" s="345">
        <v>0</v>
      </c>
      <c r="AA84" s="345">
        <v>0</v>
      </c>
      <c r="AB84" s="345">
        <v>0</v>
      </c>
      <c r="AC84" s="345">
        <v>0</v>
      </c>
      <c r="AD84" s="345">
        <v>0</v>
      </c>
      <c r="AE84" s="345">
        <v>0</v>
      </c>
      <c r="AF84" s="345">
        <v>0</v>
      </c>
      <c r="AG84" s="345">
        <v>0</v>
      </c>
      <c r="AH84" s="345">
        <v>0</v>
      </c>
      <c r="AI84" s="345">
        <v>0</v>
      </c>
      <c r="AJ84" s="345">
        <v>0</v>
      </c>
    </row>
    <row r="85" spans="1:36" s="10" customFormat="1" ht="15.6" customHeight="1">
      <c r="A85" s="9"/>
      <c r="B85" s="127"/>
      <c r="C85" s="127"/>
      <c r="D85" s="128" t="s">
        <v>323</v>
      </c>
      <c r="E85" s="127"/>
      <c r="F85" s="126" t="s">
        <v>27</v>
      </c>
      <c r="G85" s="261">
        <v>0</v>
      </c>
      <c r="H85" s="345">
        <v>0</v>
      </c>
      <c r="I85" s="345">
        <v>0</v>
      </c>
      <c r="J85" s="345">
        <v>0</v>
      </c>
      <c r="K85" s="345">
        <v>0</v>
      </c>
      <c r="L85" s="345">
        <v>0</v>
      </c>
      <c r="M85" s="345">
        <v>0</v>
      </c>
      <c r="N85" s="345">
        <v>0</v>
      </c>
      <c r="O85" s="345">
        <v>0</v>
      </c>
      <c r="P85" s="345">
        <v>0</v>
      </c>
      <c r="Q85" s="345">
        <v>0</v>
      </c>
      <c r="R85" s="345">
        <v>0</v>
      </c>
      <c r="S85" s="345">
        <v>0</v>
      </c>
      <c r="T85" s="345">
        <v>0</v>
      </c>
      <c r="U85" s="345">
        <v>0</v>
      </c>
      <c r="V85" s="345">
        <v>0</v>
      </c>
      <c r="W85" s="345">
        <v>0</v>
      </c>
      <c r="X85" s="345">
        <v>0</v>
      </c>
      <c r="Y85" s="345">
        <v>0</v>
      </c>
      <c r="Z85" s="345">
        <v>0</v>
      </c>
      <c r="AA85" s="345">
        <v>0</v>
      </c>
      <c r="AB85" s="345">
        <v>0</v>
      </c>
      <c r="AC85" s="345">
        <v>0</v>
      </c>
      <c r="AD85" s="345">
        <v>0</v>
      </c>
      <c r="AE85" s="345">
        <v>0</v>
      </c>
      <c r="AF85" s="345">
        <v>0</v>
      </c>
      <c r="AG85" s="345">
        <v>0</v>
      </c>
      <c r="AH85" s="345">
        <v>0</v>
      </c>
      <c r="AI85" s="345">
        <v>0</v>
      </c>
      <c r="AJ85" s="345">
        <v>0</v>
      </c>
    </row>
    <row r="86" spans="1:36" s="10" customFormat="1" ht="15.6" customHeight="1">
      <c r="A86" s="9"/>
      <c r="B86" s="127"/>
      <c r="C86" s="127"/>
      <c r="D86" s="128" t="s">
        <v>327</v>
      </c>
      <c r="E86" s="127"/>
      <c r="F86" s="126" t="s">
        <v>28</v>
      </c>
      <c r="G86" s="261">
        <v>0</v>
      </c>
      <c r="H86" s="345">
        <v>0</v>
      </c>
      <c r="I86" s="345">
        <v>0</v>
      </c>
      <c r="J86" s="345">
        <v>0</v>
      </c>
      <c r="K86" s="345">
        <v>0</v>
      </c>
      <c r="L86" s="345">
        <v>0</v>
      </c>
      <c r="M86" s="345">
        <v>0</v>
      </c>
      <c r="N86" s="345">
        <v>0</v>
      </c>
      <c r="O86" s="345">
        <v>0</v>
      </c>
      <c r="P86" s="345">
        <v>0</v>
      </c>
      <c r="Q86" s="345">
        <v>0</v>
      </c>
      <c r="R86" s="345">
        <v>0</v>
      </c>
      <c r="S86" s="345">
        <v>0</v>
      </c>
      <c r="T86" s="345">
        <v>0</v>
      </c>
      <c r="U86" s="345">
        <v>0</v>
      </c>
      <c r="V86" s="345">
        <v>0</v>
      </c>
      <c r="W86" s="345">
        <v>0</v>
      </c>
      <c r="X86" s="345">
        <v>0</v>
      </c>
      <c r="Y86" s="345">
        <v>0</v>
      </c>
      <c r="Z86" s="345">
        <v>0</v>
      </c>
      <c r="AA86" s="345">
        <v>0</v>
      </c>
      <c r="AB86" s="345">
        <v>0</v>
      </c>
      <c r="AC86" s="345">
        <v>0</v>
      </c>
      <c r="AD86" s="345">
        <v>0</v>
      </c>
      <c r="AE86" s="345">
        <v>0</v>
      </c>
      <c r="AF86" s="345">
        <v>0</v>
      </c>
      <c r="AG86" s="345">
        <v>0</v>
      </c>
      <c r="AH86" s="345">
        <v>0</v>
      </c>
      <c r="AI86" s="345">
        <v>0</v>
      </c>
      <c r="AJ86" s="345">
        <v>0</v>
      </c>
    </row>
    <row r="87" spans="1:36" s="10" customFormat="1" ht="15.6" customHeight="1">
      <c r="A87" s="9"/>
      <c r="B87" s="127"/>
      <c r="C87" s="127"/>
      <c r="D87" s="128" t="s">
        <v>328</v>
      </c>
      <c r="E87" s="127"/>
      <c r="F87" s="126" t="s">
        <v>29</v>
      </c>
      <c r="G87" s="261">
        <v>0</v>
      </c>
      <c r="H87" s="345">
        <v>0</v>
      </c>
      <c r="I87" s="345">
        <v>0</v>
      </c>
      <c r="J87" s="345">
        <v>0</v>
      </c>
      <c r="K87" s="345">
        <v>0</v>
      </c>
      <c r="L87" s="345">
        <v>0</v>
      </c>
      <c r="M87" s="345">
        <v>0</v>
      </c>
      <c r="N87" s="345">
        <v>0</v>
      </c>
      <c r="O87" s="345">
        <v>0</v>
      </c>
      <c r="P87" s="345">
        <v>0</v>
      </c>
      <c r="Q87" s="345">
        <v>0</v>
      </c>
      <c r="R87" s="345">
        <v>0</v>
      </c>
      <c r="S87" s="345">
        <v>0</v>
      </c>
      <c r="T87" s="345">
        <v>0</v>
      </c>
      <c r="U87" s="345">
        <v>0</v>
      </c>
      <c r="V87" s="345">
        <v>0</v>
      </c>
      <c r="W87" s="345">
        <v>0</v>
      </c>
      <c r="X87" s="345">
        <v>0</v>
      </c>
      <c r="Y87" s="345">
        <v>0</v>
      </c>
      <c r="Z87" s="345">
        <v>0</v>
      </c>
      <c r="AA87" s="345">
        <v>0</v>
      </c>
      <c r="AB87" s="345">
        <v>0</v>
      </c>
      <c r="AC87" s="345">
        <v>0</v>
      </c>
      <c r="AD87" s="345">
        <v>0</v>
      </c>
      <c r="AE87" s="345">
        <v>0</v>
      </c>
      <c r="AF87" s="345">
        <v>0</v>
      </c>
      <c r="AG87" s="345">
        <v>0</v>
      </c>
      <c r="AH87" s="345">
        <v>0</v>
      </c>
      <c r="AI87" s="345">
        <v>0</v>
      </c>
      <c r="AJ87" s="345">
        <v>0</v>
      </c>
    </row>
    <row r="88" spans="1:36" s="10" customFormat="1" ht="15.6" customHeight="1">
      <c r="A88" s="9"/>
      <c r="B88" s="127"/>
      <c r="C88" s="127"/>
      <c r="D88" s="128" t="s">
        <v>329</v>
      </c>
      <c r="E88" s="127"/>
      <c r="F88" s="126" t="s">
        <v>30</v>
      </c>
      <c r="G88" s="261">
        <v>0</v>
      </c>
      <c r="H88" s="345">
        <v>0</v>
      </c>
      <c r="I88" s="345">
        <v>0</v>
      </c>
      <c r="J88" s="345">
        <v>0</v>
      </c>
      <c r="K88" s="345">
        <v>0</v>
      </c>
      <c r="L88" s="345">
        <v>0</v>
      </c>
      <c r="M88" s="345">
        <v>0</v>
      </c>
      <c r="N88" s="345">
        <v>0</v>
      </c>
      <c r="O88" s="345">
        <v>0</v>
      </c>
      <c r="P88" s="345">
        <v>0</v>
      </c>
      <c r="Q88" s="345">
        <v>0</v>
      </c>
      <c r="R88" s="345">
        <v>0</v>
      </c>
      <c r="S88" s="345">
        <v>0</v>
      </c>
      <c r="T88" s="345">
        <v>0</v>
      </c>
      <c r="U88" s="345">
        <v>0</v>
      </c>
      <c r="V88" s="345">
        <v>0</v>
      </c>
      <c r="W88" s="345">
        <v>0</v>
      </c>
      <c r="X88" s="345">
        <v>0</v>
      </c>
      <c r="Y88" s="345">
        <v>0</v>
      </c>
      <c r="Z88" s="345">
        <v>0</v>
      </c>
      <c r="AA88" s="345">
        <v>0</v>
      </c>
      <c r="AB88" s="345">
        <v>0</v>
      </c>
      <c r="AC88" s="345">
        <v>0</v>
      </c>
      <c r="AD88" s="345">
        <v>0</v>
      </c>
      <c r="AE88" s="345">
        <v>0</v>
      </c>
      <c r="AF88" s="345">
        <v>0</v>
      </c>
      <c r="AG88" s="345">
        <v>0</v>
      </c>
      <c r="AH88" s="345">
        <v>0</v>
      </c>
      <c r="AI88" s="345">
        <v>0</v>
      </c>
      <c r="AJ88" s="345">
        <v>0</v>
      </c>
    </row>
    <row r="89" spans="1:36" s="10" customFormat="1" ht="15.6" customHeight="1">
      <c r="A89" s="9"/>
      <c r="B89" s="127"/>
      <c r="C89" s="127"/>
      <c r="D89" s="128" t="s">
        <v>330</v>
      </c>
      <c r="E89" s="127"/>
      <c r="F89" s="126" t="s">
        <v>31</v>
      </c>
      <c r="G89" s="261">
        <v>0</v>
      </c>
      <c r="H89" s="345">
        <v>0</v>
      </c>
      <c r="I89" s="345">
        <v>0</v>
      </c>
      <c r="J89" s="345">
        <v>0</v>
      </c>
      <c r="K89" s="345">
        <v>0</v>
      </c>
      <c r="L89" s="345">
        <v>0</v>
      </c>
      <c r="M89" s="345">
        <v>0</v>
      </c>
      <c r="N89" s="345">
        <v>0</v>
      </c>
      <c r="O89" s="345">
        <v>0</v>
      </c>
      <c r="P89" s="345">
        <v>0</v>
      </c>
      <c r="Q89" s="345">
        <v>0</v>
      </c>
      <c r="R89" s="345">
        <v>0</v>
      </c>
      <c r="S89" s="345">
        <v>0</v>
      </c>
      <c r="T89" s="345">
        <v>0</v>
      </c>
      <c r="U89" s="345">
        <v>0</v>
      </c>
      <c r="V89" s="345">
        <v>0</v>
      </c>
      <c r="W89" s="345">
        <v>0</v>
      </c>
      <c r="X89" s="345">
        <v>0</v>
      </c>
      <c r="Y89" s="345">
        <v>0</v>
      </c>
      <c r="Z89" s="345">
        <v>0</v>
      </c>
      <c r="AA89" s="345">
        <v>0</v>
      </c>
      <c r="AB89" s="345">
        <v>0</v>
      </c>
      <c r="AC89" s="345">
        <v>0</v>
      </c>
      <c r="AD89" s="345">
        <v>0</v>
      </c>
      <c r="AE89" s="345">
        <v>0</v>
      </c>
      <c r="AF89" s="345">
        <v>0</v>
      </c>
      <c r="AG89" s="345">
        <v>0</v>
      </c>
      <c r="AH89" s="345">
        <v>0</v>
      </c>
      <c r="AI89" s="345">
        <v>0</v>
      </c>
      <c r="AJ89" s="345">
        <v>0</v>
      </c>
    </row>
    <row r="90" spans="1:36" s="10" customFormat="1" ht="15.6" customHeight="1">
      <c r="A90" s="9"/>
      <c r="B90" s="127"/>
      <c r="C90" s="127"/>
      <c r="D90" s="128" t="s">
        <v>386</v>
      </c>
      <c r="E90" s="127"/>
      <c r="F90" s="126" t="s">
        <v>32</v>
      </c>
      <c r="G90" s="261">
        <v>0</v>
      </c>
      <c r="H90" s="345">
        <v>0</v>
      </c>
      <c r="I90" s="345">
        <v>0</v>
      </c>
      <c r="J90" s="345">
        <v>0</v>
      </c>
      <c r="K90" s="345">
        <v>0</v>
      </c>
      <c r="L90" s="345">
        <v>0</v>
      </c>
      <c r="M90" s="345">
        <v>0</v>
      </c>
      <c r="N90" s="345">
        <v>0</v>
      </c>
      <c r="O90" s="345">
        <v>0</v>
      </c>
      <c r="P90" s="345">
        <v>0</v>
      </c>
      <c r="Q90" s="345">
        <v>0</v>
      </c>
      <c r="R90" s="345">
        <v>0</v>
      </c>
      <c r="S90" s="345">
        <v>0</v>
      </c>
      <c r="T90" s="345">
        <v>0</v>
      </c>
      <c r="U90" s="345">
        <v>0</v>
      </c>
      <c r="V90" s="345">
        <v>0</v>
      </c>
      <c r="W90" s="345">
        <v>0</v>
      </c>
      <c r="X90" s="345">
        <v>0</v>
      </c>
      <c r="Y90" s="345">
        <v>0</v>
      </c>
      <c r="Z90" s="345">
        <v>0</v>
      </c>
      <c r="AA90" s="345">
        <v>0</v>
      </c>
      <c r="AB90" s="345">
        <v>0</v>
      </c>
      <c r="AC90" s="345">
        <v>0</v>
      </c>
      <c r="AD90" s="345">
        <v>0</v>
      </c>
      <c r="AE90" s="345">
        <v>0</v>
      </c>
      <c r="AF90" s="345">
        <v>0</v>
      </c>
      <c r="AG90" s="345">
        <v>0</v>
      </c>
      <c r="AH90" s="345">
        <v>0</v>
      </c>
      <c r="AI90" s="345">
        <v>0</v>
      </c>
      <c r="AJ90" s="345">
        <v>0</v>
      </c>
    </row>
    <row r="91" spans="1:36" s="10" customFormat="1" ht="15.6" customHeight="1">
      <c r="A91" s="9"/>
      <c r="B91" s="127"/>
      <c r="C91" s="127"/>
      <c r="D91" s="128" t="s">
        <v>387</v>
      </c>
      <c r="E91" s="127"/>
      <c r="F91" s="126" t="s">
        <v>33</v>
      </c>
      <c r="G91" s="261">
        <v>0</v>
      </c>
      <c r="H91" s="345">
        <v>0</v>
      </c>
      <c r="I91" s="345">
        <v>0</v>
      </c>
      <c r="J91" s="345">
        <v>0</v>
      </c>
      <c r="K91" s="345">
        <v>0</v>
      </c>
      <c r="L91" s="345">
        <v>0</v>
      </c>
      <c r="M91" s="345">
        <v>0</v>
      </c>
      <c r="N91" s="345">
        <v>0</v>
      </c>
      <c r="O91" s="345">
        <v>0</v>
      </c>
      <c r="P91" s="345">
        <v>0</v>
      </c>
      <c r="Q91" s="345">
        <v>0</v>
      </c>
      <c r="R91" s="345">
        <v>0</v>
      </c>
      <c r="S91" s="345">
        <v>0</v>
      </c>
      <c r="T91" s="345">
        <v>0</v>
      </c>
      <c r="U91" s="345">
        <v>0</v>
      </c>
      <c r="V91" s="345">
        <v>0</v>
      </c>
      <c r="W91" s="345">
        <v>0</v>
      </c>
      <c r="X91" s="345">
        <v>0</v>
      </c>
      <c r="Y91" s="345">
        <v>0</v>
      </c>
      <c r="Z91" s="345">
        <v>0</v>
      </c>
      <c r="AA91" s="345">
        <v>0</v>
      </c>
      <c r="AB91" s="345">
        <v>0</v>
      </c>
      <c r="AC91" s="345">
        <v>0</v>
      </c>
      <c r="AD91" s="345">
        <v>0</v>
      </c>
      <c r="AE91" s="345">
        <v>0</v>
      </c>
      <c r="AF91" s="345">
        <v>0</v>
      </c>
      <c r="AG91" s="345">
        <v>0</v>
      </c>
      <c r="AH91" s="345">
        <v>0</v>
      </c>
      <c r="AI91" s="345">
        <v>0</v>
      </c>
      <c r="AJ91" s="345">
        <v>0</v>
      </c>
    </row>
    <row r="92" spans="1:36" s="10" customFormat="1" ht="15.6" customHeight="1">
      <c r="A92" s="9"/>
      <c r="B92" s="127"/>
      <c r="C92" s="127"/>
      <c r="D92" s="128" t="s">
        <v>388</v>
      </c>
      <c r="E92" s="127"/>
      <c r="F92" s="126" t="s">
        <v>34</v>
      </c>
      <c r="G92" s="261">
        <v>0</v>
      </c>
      <c r="H92" s="345">
        <v>0</v>
      </c>
      <c r="I92" s="345">
        <v>0</v>
      </c>
      <c r="J92" s="345">
        <v>0</v>
      </c>
      <c r="K92" s="345">
        <v>0</v>
      </c>
      <c r="L92" s="345">
        <v>0</v>
      </c>
      <c r="M92" s="345">
        <v>0</v>
      </c>
      <c r="N92" s="345">
        <v>0</v>
      </c>
      <c r="O92" s="345">
        <v>0</v>
      </c>
      <c r="P92" s="345">
        <v>0</v>
      </c>
      <c r="Q92" s="345">
        <v>0</v>
      </c>
      <c r="R92" s="345">
        <v>0</v>
      </c>
      <c r="S92" s="345">
        <v>0</v>
      </c>
      <c r="T92" s="345">
        <v>0</v>
      </c>
      <c r="U92" s="345">
        <v>0</v>
      </c>
      <c r="V92" s="345">
        <v>0</v>
      </c>
      <c r="W92" s="345">
        <v>0</v>
      </c>
      <c r="X92" s="345">
        <v>0</v>
      </c>
      <c r="Y92" s="345">
        <v>0</v>
      </c>
      <c r="Z92" s="345">
        <v>0</v>
      </c>
      <c r="AA92" s="345">
        <v>0</v>
      </c>
      <c r="AB92" s="345">
        <v>0</v>
      </c>
      <c r="AC92" s="345">
        <v>0</v>
      </c>
      <c r="AD92" s="345">
        <v>0</v>
      </c>
      <c r="AE92" s="345">
        <v>0</v>
      </c>
      <c r="AF92" s="345">
        <v>0</v>
      </c>
      <c r="AG92" s="345">
        <v>0</v>
      </c>
      <c r="AH92" s="345">
        <v>0</v>
      </c>
      <c r="AI92" s="345">
        <v>0</v>
      </c>
      <c r="AJ92" s="345">
        <v>0</v>
      </c>
    </row>
    <row r="93" spans="1:36" s="10" customFormat="1" ht="15.6" customHeight="1">
      <c r="A93" s="9"/>
      <c r="B93" s="127"/>
      <c r="C93" s="127"/>
      <c r="D93" s="128" t="s">
        <v>389</v>
      </c>
      <c r="E93" s="127"/>
      <c r="F93" s="126" t="s">
        <v>35</v>
      </c>
      <c r="G93" s="261">
        <v>0</v>
      </c>
      <c r="H93" s="345">
        <v>0</v>
      </c>
      <c r="I93" s="345">
        <v>0</v>
      </c>
      <c r="J93" s="345">
        <v>0</v>
      </c>
      <c r="K93" s="345">
        <v>0</v>
      </c>
      <c r="L93" s="345">
        <v>0</v>
      </c>
      <c r="M93" s="345">
        <v>0</v>
      </c>
      <c r="N93" s="345">
        <v>0</v>
      </c>
      <c r="O93" s="345">
        <v>0</v>
      </c>
      <c r="P93" s="345">
        <v>0</v>
      </c>
      <c r="Q93" s="345">
        <v>0</v>
      </c>
      <c r="R93" s="345">
        <v>0</v>
      </c>
      <c r="S93" s="345">
        <v>0</v>
      </c>
      <c r="T93" s="345">
        <v>0</v>
      </c>
      <c r="U93" s="345">
        <v>0</v>
      </c>
      <c r="V93" s="345">
        <v>0</v>
      </c>
      <c r="W93" s="345">
        <v>0</v>
      </c>
      <c r="X93" s="345">
        <v>0</v>
      </c>
      <c r="Y93" s="345">
        <v>0</v>
      </c>
      <c r="Z93" s="345">
        <v>0</v>
      </c>
      <c r="AA93" s="345">
        <v>0</v>
      </c>
      <c r="AB93" s="345">
        <v>0</v>
      </c>
      <c r="AC93" s="345">
        <v>0</v>
      </c>
      <c r="AD93" s="345">
        <v>0</v>
      </c>
      <c r="AE93" s="345">
        <v>0</v>
      </c>
      <c r="AF93" s="345">
        <v>0</v>
      </c>
      <c r="AG93" s="345">
        <v>0</v>
      </c>
      <c r="AH93" s="345">
        <v>0</v>
      </c>
      <c r="AI93" s="345">
        <v>0</v>
      </c>
      <c r="AJ93" s="345">
        <v>0</v>
      </c>
    </row>
    <row r="94" spans="1:36" s="10" customFormat="1" ht="15.6" customHeight="1">
      <c r="A94" s="9"/>
      <c r="B94" s="127"/>
      <c r="C94" s="127"/>
      <c r="D94" s="128" t="s">
        <v>384</v>
      </c>
      <c r="E94" s="127"/>
      <c r="F94" s="126" t="s">
        <v>36</v>
      </c>
      <c r="G94" s="261">
        <v>0</v>
      </c>
      <c r="H94" s="345">
        <v>0</v>
      </c>
      <c r="I94" s="345">
        <v>0</v>
      </c>
      <c r="J94" s="345">
        <v>0</v>
      </c>
      <c r="K94" s="345">
        <v>0</v>
      </c>
      <c r="L94" s="345">
        <v>0</v>
      </c>
      <c r="M94" s="345">
        <v>0</v>
      </c>
      <c r="N94" s="345">
        <v>0</v>
      </c>
      <c r="O94" s="345">
        <v>0</v>
      </c>
      <c r="P94" s="345">
        <v>0</v>
      </c>
      <c r="Q94" s="345">
        <v>0</v>
      </c>
      <c r="R94" s="345">
        <v>0</v>
      </c>
      <c r="S94" s="345">
        <v>0</v>
      </c>
      <c r="T94" s="345">
        <v>0</v>
      </c>
      <c r="U94" s="345">
        <v>0</v>
      </c>
      <c r="V94" s="345">
        <v>0</v>
      </c>
      <c r="W94" s="345">
        <v>0</v>
      </c>
      <c r="X94" s="345">
        <v>0</v>
      </c>
      <c r="Y94" s="345">
        <v>0</v>
      </c>
      <c r="Z94" s="345">
        <v>0</v>
      </c>
      <c r="AA94" s="345">
        <v>0</v>
      </c>
      <c r="AB94" s="345">
        <v>0</v>
      </c>
      <c r="AC94" s="345">
        <v>0</v>
      </c>
      <c r="AD94" s="345">
        <v>0</v>
      </c>
      <c r="AE94" s="345">
        <v>0</v>
      </c>
      <c r="AF94" s="345">
        <v>0</v>
      </c>
      <c r="AG94" s="345">
        <v>0</v>
      </c>
      <c r="AH94" s="345">
        <v>0</v>
      </c>
      <c r="AI94" s="345">
        <v>0</v>
      </c>
      <c r="AJ94" s="345">
        <v>0</v>
      </c>
    </row>
    <row r="95" spans="1:36" s="10" customFormat="1" ht="15.6" customHeight="1">
      <c r="A95" s="9"/>
      <c r="B95" s="127"/>
      <c r="C95" s="127"/>
      <c r="D95" s="128" t="s">
        <v>390</v>
      </c>
      <c r="E95" s="127"/>
      <c r="F95" s="126" t="s">
        <v>37</v>
      </c>
      <c r="G95" s="261">
        <v>0</v>
      </c>
      <c r="H95" s="345">
        <v>0</v>
      </c>
      <c r="I95" s="345">
        <v>0</v>
      </c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  <c r="W95" s="345">
        <v>0</v>
      </c>
      <c r="X95" s="345">
        <v>0</v>
      </c>
      <c r="Y95" s="345">
        <v>0</v>
      </c>
      <c r="Z95" s="345">
        <v>0</v>
      </c>
      <c r="AA95" s="345">
        <v>0</v>
      </c>
      <c r="AB95" s="345">
        <v>0</v>
      </c>
      <c r="AC95" s="345">
        <v>0</v>
      </c>
      <c r="AD95" s="345">
        <v>0</v>
      </c>
      <c r="AE95" s="345">
        <v>0</v>
      </c>
      <c r="AF95" s="345">
        <v>0</v>
      </c>
      <c r="AG95" s="345">
        <v>0</v>
      </c>
      <c r="AH95" s="345">
        <v>0</v>
      </c>
      <c r="AI95" s="345">
        <v>0</v>
      </c>
      <c r="AJ95" s="345">
        <v>0</v>
      </c>
    </row>
    <row r="96" spans="1:36" s="10" customFormat="1" ht="15.6" customHeight="1">
      <c r="A96" s="9"/>
      <c r="B96" s="127"/>
      <c r="C96" s="128" t="s">
        <v>152</v>
      </c>
      <c r="D96" s="127"/>
      <c r="E96" s="127"/>
      <c r="F96" s="152" t="s">
        <v>38</v>
      </c>
      <c r="G96" s="22">
        <f>SUM(G97:G119)</f>
        <v>0</v>
      </c>
      <c r="H96" s="229">
        <f t="shared" ref="H96:X96" si="23">SUM(H97:H119)</f>
        <v>0</v>
      </c>
      <c r="I96" s="90">
        <f t="shared" si="23"/>
        <v>0</v>
      </c>
      <c r="J96" s="90">
        <f t="shared" si="23"/>
        <v>0</v>
      </c>
      <c r="K96" s="90">
        <f t="shared" si="23"/>
        <v>0</v>
      </c>
      <c r="L96" s="90">
        <f t="shared" si="23"/>
        <v>0</v>
      </c>
      <c r="M96" s="90">
        <f t="shared" si="23"/>
        <v>0</v>
      </c>
      <c r="N96" s="90">
        <f t="shared" si="23"/>
        <v>0</v>
      </c>
      <c r="O96" s="90">
        <f t="shared" si="23"/>
        <v>0</v>
      </c>
      <c r="P96" s="90">
        <f t="shared" si="23"/>
        <v>0</v>
      </c>
      <c r="Q96" s="90">
        <f t="shared" si="23"/>
        <v>0</v>
      </c>
      <c r="R96" s="90">
        <f t="shared" si="23"/>
        <v>0</v>
      </c>
      <c r="S96" s="90">
        <f t="shared" si="23"/>
        <v>0</v>
      </c>
      <c r="T96" s="90">
        <f t="shared" si="23"/>
        <v>0</v>
      </c>
      <c r="U96" s="90">
        <f t="shared" si="23"/>
        <v>0</v>
      </c>
      <c r="V96" s="90">
        <f t="shared" si="23"/>
        <v>0</v>
      </c>
      <c r="W96" s="90">
        <f t="shared" si="23"/>
        <v>0</v>
      </c>
      <c r="X96" s="90">
        <f t="shared" si="23"/>
        <v>0</v>
      </c>
      <c r="Y96" s="90">
        <f t="shared" ref="Y96:AJ96" si="24">SUM(Y97:Y119)</f>
        <v>0</v>
      </c>
      <c r="Z96" s="90">
        <f t="shared" si="24"/>
        <v>0</v>
      </c>
      <c r="AA96" s="90">
        <f t="shared" si="24"/>
        <v>0</v>
      </c>
      <c r="AB96" s="90">
        <f t="shared" si="24"/>
        <v>0</v>
      </c>
      <c r="AC96" s="90">
        <f t="shared" si="24"/>
        <v>0</v>
      </c>
      <c r="AD96" s="90">
        <f t="shared" si="24"/>
        <v>0</v>
      </c>
      <c r="AE96" s="90">
        <f t="shared" si="24"/>
        <v>0</v>
      </c>
      <c r="AF96" s="90">
        <f t="shared" si="24"/>
        <v>0</v>
      </c>
      <c r="AG96" s="90">
        <f t="shared" si="24"/>
        <v>0</v>
      </c>
      <c r="AH96" s="90">
        <f t="shared" si="24"/>
        <v>0</v>
      </c>
      <c r="AI96" s="90">
        <f t="shared" si="24"/>
        <v>0</v>
      </c>
      <c r="AJ96" s="90">
        <f t="shared" si="24"/>
        <v>0</v>
      </c>
    </row>
    <row r="97" spans="1:36" s="10" customFormat="1" ht="16.350000000000001" customHeight="1">
      <c r="A97" s="9"/>
      <c r="B97" s="127"/>
      <c r="C97" s="127"/>
      <c r="D97" s="128" t="s">
        <v>150</v>
      </c>
      <c r="E97" s="127"/>
      <c r="F97" s="126" t="s">
        <v>39</v>
      </c>
      <c r="G97" s="261">
        <v>0</v>
      </c>
      <c r="H97" s="345">
        <v>0</v>
      </c>
      <c r="I97" s="345">
        <v>0</v>
      </c>
      <c r="J97" s="345">
        <v>0</v>
      </c>
      <c r="K97" s="345">
        <v>0</v>
      </c>
      <c r="L97" s="345">
        <v>0</v>
      </c>
      <c r="M97" s="345">
        <v>0</v>
      </c>
      <c r="N97" s="345">
        <v>0</v>
      </c>
      <c r="O97" s="345">
        <v>0</v>
      </c>
      <c r="P97" s="345">
        <v>0</v>
      </c>
      <c r="Q97" s="345">
        <v>0</v>
      </c>
      <c r="R97" s="345">
        <v>0</v>
      </c>
      <c r="S97" s="345">
        <v>0</v>
      </c>
      <c r="T97" s="345">
        <v>0</v>
      </c>
      <c r="U97" s="345">
        <v>0</v>
      </c>
      <c r="V97" s="345">
        <v>0</v>
      </c>
      <c r="W97" s="345">
        <v>0</v>
      </c>
      <c r="X97" s="345">
        <v>0</v>
      </c>
      <c r="Y97" s="345">
        <v>0</v>
      </c>
      <c r="Z97" s="345">
        <v>0</v>
      </c>
      <c r="AA97" s="345">
        <v>0</v>
      </c>
      <c r="AB97" s="345">
        <v>0</v>
      </c>
      <c r="AC97" s="345">
        <v>0</v>
      </c>
      <c r="AD97" s="345">
        <v>0</v>
      </c>
      <c r="AE97" s="345">
        <v>0</v>
      </c>
      <c r="AF97" s="345">
        <v>0</v>
      </c>
      <c r="AG97" s="345">
        <v>0</v>
      </c>
      <c r="AH97" s="345">
        <v>0</v>
      </c>
      <c r="AI97" s="345">
        <v>0</v>
      </c>
      <c r="AJ97" s="345">
        <v>0</v>
      </c>
    </row>
    <row r="98" spans="1:36" s="10" customFormat="1" ht="15.6" customHeight="1">
      <c r="A98" s="9"/>
      <c r="B98" s="127"/>
      <c r="C98" s="127"/>
      <c r="D98" s="128" t="s">
        <v>152</v>
      </c>
      <c r="E98" s="127"/>
      <c r="F98" s="126" t="s">
        <v>20</v>
      </c>
      <c r="G98" s="261">
        <v>0</v>
      </c>
      <c r="H98" s="345">
        <v>0</v>
      </c>
      <c r="I98" s="345">
        <v>0</v>
      </c>
      <c r="J98" s="345">
        <v>0</v>
      </c>
      <c r="K98" s="345">
        <v>0</v>
      </c>
      <c r="L98" s="345">
        <v>0</v>
      </c>
      <c r="M98" s="345">
        <v>0</v>
      </c>
      <c r="N98" s="345">
        <v>0</v>
      </c>
      <c r="O98" s="345">
        <v>0</v>
      </c>
      <c r="P98" s="345">
        <v>0</v>
      </c>
      <c r="Q98" s="345">
        <v>0</v>
      </c>
      <c r="R98" s="345">
        <v>0</v>
      </c>
      <c r="S98" s="345">
        <v>0</v>
      </c>
      <c r="T98" s="345">
        <v>0</v>
      </c>
      <c r="U98" s="345">
        <v>0</v>
      </c>
      <c r="V98" s="345">
        <v>0</v>
      </c>
      <c r="W98" s="345">
        <v>0</v>
      </c>
      <c r="X98" s="345">
        <v>0</v>
      </c>
      <c r="Y98" s="345">
        <v>0</v>
      </c>
      <c r="Z98" s="345">
        <v>0</v>
      </c>
      <c r="AA98" s="345">
        <v>0</v>
      </c>
      <c r="AB98" s="345">
        <v>0</v>
      </c>
      <c r="AC98" s="345">
        <v>0</v>
      </c>
      <c r="AD98" s="345">
        <v>0</v>
      </c>
      <c r="AE98" s="345">
        <v>0</v>
      </c>
      <c r="AF98" s="345">
        <v>0</v>
      </c>
      <c r="AG98" s="345">
        <v>0</v>
      </c>
      <c r="AH98" s="345">
        <v>0</v>
      </c>
      <c r="AI98" s="345">
        <v>0</v>
      </c>
      <c r="AJ98" s="345">
        <v>0</v>
      </c>
    </row>
    <row r="99" spans="1:36" s="10" customFormat="1" ht="15.6" customHeight="1">
      <c r="A99" s="9"/>
      <c r="B99" s="127"/>
      <c r="C99" s="127"/>
      <c r="D99" s="128" t="s">
        <v>153</v>
      </c>
      <c r="E99" s="127"/>
      <c r="F99" s="126" t="s">
        <v>40</v>
      </c>
      <c r="G99" s="261">
        <v>0</v>
      </c>
      <c r="H99" s="345">
        <v>0</v>
      </c>
      <c r="I99" s="345">
        <v>0</v>
      </c>
      <c r="J99" s="345">
        <v>0</v>
      </c>
      <c r="K99" s="345">
        <v>0</v>
      </c>
      <c r="L99" s="345">
        <v>0</v>
      </c>
      <c r="M99" s="345">
        <v>0</v>
      </c>
      <c r="N99" s="345">
        <v>0</v>
      </c>
      <c r="O99" s="345">
        <v>0</v>
      </c>
      <c r="P99" s="345">
        <v>0</v>
      </c>
      <c r="Q99" s="345">
        <v>0</v>
      </c>
      <c r="R99" s="345">
        <v>0</v>
      </c>
      <c r="S99" s="345">
        <v>0</v>
      </c>
      <c r="T99" s="345">
        <v>0</v>
      </c>
      <c r="U99" s="345">
        <v>0</v>
      </c>
      <c r="V99" s="345">
        <v>0</v>
      </c>
      <c r="W99" s="345">
        <v>0</v>
      </c>
      <c r="X99" s="345">
        <v>0</v>
      </c>
      <c r="Y99" s="345">
        <v>0</v>
      </c>
      <c r="Z99" s="345">
        <v>0</v>
      </c>
      <c r="AA99" s="345">
        <v>0</v>
      </c>
      <c r="AB99" s="345">
        <v>0</v>
      </c>
      <c r="AC99" s="345">
        <v>0</v>
      </c>
      <c r="AD99" s="345">
        <v>0</v>
      </c>
      <c r="AE99" s="345">
        <v>0</v>
      </c>
      <c r="AF99" s="345">
        <v>0</v>
      </c>
      <c r="AG99" s="345">
        <v>0</v>
      </c>
      <c r="AH99" s="345">
        <v>0</v>
      </c>
      <c r="AI99" s="345">
        <v>0</v>
      </c>
      <c r="AJ99" s="345">
        <v>0</v>
      </c>
    </row>
    <row r="100" spans="1:36" s="10" customFormat="1" ht="15.6" customHeight="1">
      <c r="A100" s="9"/>
      <c r="B100" s="127"/>
      <c r="C100" s="127"/>
      <c r="D100" s="128" t="s">
        <v>154</v>
      </c>
      <c r="E100" s="127"/>
      <c r="F100" s="126" t="s">
        <v>41</v>
      </c>
      <c r="G100" s="261">
        <v>0</v>
      </c>
      <c r="H100" s="345">
        <v>0</v>
      </c>
      <c r="I100" s="345">
        <v>0</v>
      </c>
      <c r="J100" s="345">
        <v>0</v>
      </c>
      <c r="K100" s="345">
        <v>0</v>
      </c>
      <c r="L100" s="345">
        <v>0</v>
      </c>
      <c r="M100" s="345">
        <v>0</v>
      </c>
      <c r="N100" s="345">
        <v>0</v>
      </c>
      <c r="O100" s="345">
        <v>0</v>
      </c>
      <c r="P100" s="345">
        <v>0</v>
      </c>
      <c r="Q100" s="345">
        <v>0</v>
      </c>
      <c r="R100" s="345">
        <v>0</v>
      </c>
      <c r="S100" s="345">
        <v>0</v>
      </c>
      <c r="T100" s="345">
        <v>0</v>
      </c>
      <c r="U100" s="345">
        <v>0</v>
      </c>
      <c r="V100" s="345">
        <v>0</v>
      </c>
      <c r="W100" s="345">
        <v>0</v>
      </c>
      <c r="X100" s="345">
        <v>0</v>
      </c>
      <c r="Y100" s="345">
        <v>0</v>
      </c>
      <c r="Z100" s="345">
        <v>0</v>
      </c>
      <c r="AA100" s="345">
        <v>0</v>
      </c>
      <c r="AB100" s="345">
        <v>0</v>
      </c>
      <c r="AC100" s="345">
        <v>0</v>
      </c>
      <c r="AD100" s="345">
        <v>0</v>
      </c>
      <c r="AE100" s="345">
        <v>0</v>
      </c>
      <c r="AF100" s="345">
        <v>0</v>
      </c>
      <c r="AG100" s="345">
        <v>0</v>
      </c>
      <c r="AH100" s="345">
        <v>0</v>
      </c>
      <c r="AI100" s="345">
        <v>0</v>
      </c>
      <c r="AJ100" s="345">
        <v>0</v>
      </c>
    </row>
    <row r="101" spans="1:36" s="10" customFormat="1" ht="15.6" customHeight="1">
      <c r="A101" s="9"/>
      <c r="B101" s="127"/>
      <c r="C101" s="127"/>
      <c r="D101" s="128" t="s">
        <v>155</v>
      </c>
      <c r="E101" s="127"/>
      <c r="F101" s="126" t="s">
        <v>42</v>
      </c>
      <c r="G101" s="261">
        <v>0</v>
      </c>
      <c r="H101" s="345">
        <v>0</v>
      </c>
      <c r="I101" s="345">
        <v>0</v>
      </c>
      <c r="J101" s="345">
        <v>0</v>
      </c>
      <c r="K101" s="345">
        <v>0</v>
      </c>
      <c r="L101" s="345">
        <v>0</v>
      </c>
      <c r="M101" s="345">
        <v>0</v>
      </c>
      <c r="N101" s="345">
        <v>0</v>
      </c>
      <c r="O101" s="345">
        <v>0</v>
      </c>
      <c r="P101" s="345">
        <v>0</v>
      </c>
      <c r="Q101" s="345">
        <v>0</v>
      </c>
      <c r="R101" s="345">
        <v>0</v>
      </c>
      <c r="S101" s="345">
        <v>0</v>
      </c>
      <c r="T101" s="345">
        <v>0</v>
      </c>
      <c r="U101" s="345">
        <v>0</v>
      </c>
      <c r="V101" s="345">
        <v>0</v>
      </c>
      <c r="W101" s="345">
        <v>0</v>
      </c>
      <c r="X101" s="345">
        <v>0</v>
      </c>
      <c r="Y101" s="345">
        <v>0</v>
      </c>
      <c r="Z101" s="345">
        <v>0</v>
      </c>
      <c r="AA101" s="345">
        <v>0</v>
      </c>
      <c r="AB101" s="345">
        <v>0</v>
      </c>
      <c r="AC101" s="345">
        <v>0</v>
      </c>
      <c r="AD101" s="345">
        <v>0</v>
      </c>
      <c r="AE101" s="345">
        <v>0</v>
      </c>
      <c r="AF101" s="345">
        <v>0</v>
      </c>
      <c r="AG101" s="345">
        <v>0</v>
      </c>
      <c r="AH101" s="345">
        <v>0</v>
      </c>
      <c r="AI101" s="345">
        <v>0</v>
      </c>
      <c r="AJ101" s="345">
        <v>0</v>
      </c>
    </row>
    <row r="102" spans="1:36" s="10" customFormat="1" ht="15.6" customHeight="1">
      <c r="A102" s="9"/>
      <c r="B102" s="127"/>
      <c r="C102" s="127"/>
      <c r="D102" s="128" t="s">
        <v>170</v>
      </c>
      <c r="E102" s="127"/>
      <c r="F102" s="126" t="s">
        <v>43</v>
      </c>
      <c r="G102" s="261">
        <v>0</v>
      </c>
      <c r="H102" s="345">
        <v>0</v>
      </c>
      <c r="I102" s="345">
        <v>0</v>
      </c>
      <c r="J102" s="345">
        <v>0</v>
      </c>
      <c r="K102" s="345">
        <v>0</v>
      </c>
      <c r="L102" s="345">
        <v>0</v>
      </c>
      <c r="M102" s="345">
        <v>0</v>
      </c>
      <c r="N102" s="345">
        <v>0</v>
      </c>
      <c r="O102" s="345">
        <v>0</v>
      </c>
      <c r="P102" s="345">
        <v>0</v>
      </c>
      <c r="Q102" s="345">
        <v>0</v>
      </c>
      <c r="R102" s="345">
        <v>0</v>
      </c>
      <c r="S102" s="345">
        <v>0</v>
      </c>
      <c r="T102" s="345">
        <v>0</v>
      </c>
      <c r="U102" s="345">
        <v>0</v>
      </c>
      <c r="V102" s="345">
        <v>0</v>
      </c>
      <c r="W102" s="345">
        <v>0</v>
      </c>
      <c r="X102" s="345">
        <v>0</v>
      </c>
      <c r="Y102" s="345">
        <v>0</v>
      </c>
      <c r="Z102" s="345">
        <v>0</v>
      </c>
      <c r="AA102" s="345">
        <v>0</v>
      </c>
      <c r="AB102" s="345">
        <v>0</v>
      </c>
      <c r="AC102" s="345">
        <v>0</v>
      </c>
      <c r="AD102" s="345">
        <v>0</v>
      </c>
      <c r="AE102" s="345">
        <v>0</v>
      </c>
      <c r="AF102" s="345">
        <v>0</v>
      </c>
      <c r="AG102" s="345">
        <v>0</v>
      </c>
      <c r="AH102" s="345">
        <v>0</v>
      </c>
      <c r="AI102" s="345">
        <v>0</v>
      </c>
      <c r="AJ102" s="345">
        <v>0</v>
      </c>
    </row>
    <row r="103" spans="1:36" s="10" customFormat="1" ht="15.6" customHeight="1">
      <c r="A103" s="9"/>
      <c r="B103" s="127"/>
      <c r="C103" s="127"/>
      <c r="D103" s="128" t="s">
        <v>171</v>
      </c>
      <c r="E103" s="127"/>
      <c r="F103" s="126" t="s">
        <v>44</v>
      </c>
      <c r="G103" s="261">
        <v>0</v>
      </c>
      <c r="H103" s="345">
        <v>0</v>
      </c>
      <c r="I103" s="345">
        <v>0</v>
      </c>
      <c r="J103" s="345">
        <v>0</v>
      </c>
      <c r="K103" s="345">
        <v>0</v>
      </c>
      <c r="L103" s="345">
        <v>0</v>
      </c>
      <c r="M103" s="345">
        <v>0</v>
      </c>
      <c r="N103" s="345">
        <v>0</v>
      </c>
      <c r="O103" s="345">
        <v>0</v>
      </c>
      <c r="P103" s="345">
        <v>0</v>
      </c>
      <c r="Q103" s="345">
        <v>0</v>
      </c>
      <c r="R103" s="345">
        <v>0</v>
      </c>
      <c r="S103" s="345">
        <v>0</v>
      </c>
      <c r="T103" s="345">
        <v>0</v>
      </c>
      <c r="U103" s="345">
        <v>0</v>
      </c>
      <c r="V103" s="345">
        <v>0</v>
      </c>
      <c r="W103" s="345">
        <v>0</v>
      </c>
      <c r="X103" s="345">
        <v>0</v>
      </c>
      <c r="Y103" s="345">
        <v>0</v>
      </c>
      <c r="Z103" s="345">
        <v>0</v>
      </c>
      <c r="AA103" s="345">
        <v>0</v>
      </c>
      <c r="AB103" s="345">
        <v>0</v>
      </c>
      <c r="AC103" s="345">
        <v>0</v>
      </c>
      <c r="AD103" s="345">
        <v>0</v>
      </c>
      <c r="AE103" s="345">
        <v>0</v>
      </c>
      <c r="AF103" s="345">
        <v>0</v>
      </c>
      <c r="AG103" s="345">
        <v>0</v>
      </c>
      <c r="AH103" s="345">
        <v>0</v>
      </c>
      <c r="AI103" s="345">
        <v>0</v>
      </c>
      <c r="AJ103" s="345">
        <v>0</v>
      </c>
    </row>
    <row r="104" spans="1:36" s="10" customFormat="1" ht="15.6" customHeight="1">
      <c r="A104" s="9"/>
      <c r="B104" s="127"/>
      <c r="C104" s="127"/>
      <c r="D104" s="128" t="s">
        <v>321</v>
      </c>
      <c r="E104" s="127"/>
      <c r="F104" s="126" t="s">
        <v>45</v>
      </c>
      <c r="G104" s="261">
        <v>0</v>
      </c>
      <c r="H104" s="345">
        <v>0</v>
      </c>
      <c r="I104" s="345">
        <v>0</v>
      </c>
      <c r="J104" s="345">
        <v>0</v>
      </c>
      <c r="K104" s="345">
        <v>0</v>
      </c>
      <c r="L104" s="345">
        <v>0</v>
      </c>
      <c r="M104" s="345">
        <v>0</v>
      </c>
      <c r="N104" s="345">
        <v>0</v>
      </c>
      <c r="O104" s="345">
        <v>0</v>
      </c>
      <c r="P104" s="345">
        <v>0</v>
      </c>
      <c r="Q104" s="345">
        <v>0</v>
      </c>
      <c r="R104" s="345">
        <v>0</v>
      </c>
      <c r="S104" s="345">
        <v>0</v>
      </c>
      <c r="T104" s="345">
        <v>0</v>
      </c>
      <c r="U104" s="345">
        <v>0</v>
      </c>
      <c r="V104" s="345">
        <v>0</v>
      </c>
      <c r="W104" s="345">
        <v>0</v>
      </c>
      <c r="X104" s="345">
        <v>0</v>
      </c>
      <c r="Y104" s="345">
        <v>0</v>
      </c>
      <c r="Z104" s="345">
        <v>0</v>
      </c>
      <c r="AA104" s="345">
        <v>0</v>
      </c>
      <c r="AB104" s="345">
        <v>0</v>
      </c>
      <c r="AC104" s="345">
        <v>0</v>
      </c>
      <c r="AD104" s="345">
        <v>0</v>
      </c>
      <c r="AE104" s="345">
        <v>0</v>
      </c>
      <c r="AF104" s="345">
        <v>0</v>
      </c>
      <c r="AG104" s="345">
        <v>0</v>
      </c>
      <c r="AH104" s="345">
        <v>0</v>
      </c>
      <c r="AI104" s="345">
        <v>0</v>
      </c>
      <c r="AJ104" s="345">
        <v>0</v>
      </c>
    </row>
    <row r="105" spans="1:36" s="10" customFormat="1" ht="15.6" customHeight="1">
      <c r="A105" s="9"/>
      <c r="B105" s="127"/>
      <c r="C105" s="127"/>
      <c r="D105" s="128" t="s">
        <v>322</v>
      </c>
      <c r="E105" s="127"/>
      <c r="F105" s="126" t="s">
        <v>46</v>
      </c>
      <c r="G105" s="261">
        <v>0</v>
      </c>
      <c r="H105" s="345">
        <v>0</v>
      </c>
      <c r="I105" s="345">
        <v>0</v>
      </c>
      <c r="J105" s="345">
        <v>0</v>
      </c>
      <c r="K105" s="345">
        <v>0</v>
      </c>
      <c r="L105" s="345">
        <v>0</v>
      </c>
      <c r="M105" s="345">
        <v>0</v>
      </c>
      <c r="N105" s="345">
        <v>0</v>
      </c>
      <c r="O105" s="345">
        <v>0</v>
      </c>
      <c r="P105" s="345">
        <v>0</v>
      </c>
      <c r="Q105" s="345">
        <v>0</v>
      </c>
      <c r="R105" s="345">
        <v>0</v>
      </c>
      <c r="S105" s="345">
        <v>0</v>
      </c>
      <c r="T105" s="345">
        <v>0</v>
      </c>
      <c r="U105" s="345">
        <v>0</v>
      </c>
      <c r="V105" s="345">
        <v>0</v>
      </c>
      <c r="W105" s="345">
        <v>0</v>
      </c>
      <c r="X105" s="345">
        <v>0</v>
      </c>
      <c r="Y105" s="345">
        <v>0</v>
      </c>
      <c r="Z105" s="345">
        <v>0</v>
      </c>
      <c r="AA105" s="345">
        <v>0</v>
      </c>
      <c r="AB105" s="345">
        <v>0</v>
      </c>
      <c r="AC105" s="345">
        <v>0</v>
      </c>
      <c r="AD105" s="345">
        <v>0</v>
      </c>
      <c r="AE105" s="345">
        <v>0</v>
      </c>
      <c r="AF105" s="345">
        <v>0</v>
      </c>
      <c r="AG105" s="345">
        <v>0</v>
      </c>
      <c r="AH105" s="345">
        <v>0</v>
      </c>
      <c r="AI105" s="345">
        <v>0</v>
      </c>
      <c r="AJ105" s="345">
        <v>0</v>
      </c>
    </row>
    <row r="106" spans="1:36" s="10" customFormat="1" ht="15.6" customHeight="1">
      <c r="A106" s="9"/>
      <c r="B106" s="127"/>
      <c r="C106" s="127"/>
      <c r="D106" s="128" t="s">
        <v>323</v>
      </c>
      <c r="E106" s="127"/>
      <c r="F106" s="126" t="s">
        <v>47</v>
      </c>
      <c r="G106" s="261">
        <v>0</v>
      </c>
      <c r="H106" s="345">
        <v>0</v>
      </c>
      <c r="I106" s="345">
        <v>0</v>
      </c>
      <c r="J106" s="345">
        <v>0</v>
      </c>
      <c r="K106" s="345">
        <v>0</v>
      </c>
      <c r="L106" s="345">
        <v>0</v>
      </c>
      <c r="M106" s="345">
        <v>0</v>
      </c>
      <c r="N106" s="345">
        <v>0</v>
      </c>
      <c r="O106" s="345">
        <v>0</v>
      </c>
      <c r="P106" s="345">
        <v>0</v>
      </c>
      <c r="Q106" s="345">
        <v>0</v>
      </c>
      <c r="R106" s="345">
        <v>0</v>
      </c>
      <c r="S106" s="345">
        <v>0</v>
      </c>
      <c r="T106" s="345">
        <v>0</v>
      </c>
      <c r="U106" s="345">
        <v>0</v>
      </c>
      <c r="V106" s="345">
        <v>0</v>
      </c>
      <c r="W106" s="345">
        <v>0</v>
      </c>
      <c r="X106" s="345">
        <v>0</v>
      </c>
      <c r="Y106" s="345">
        <v>0</v>
      </c>
      <c r="Z106" s="345">
        <v>0</v>
      </c>
      <c r="AA106" s="345">
        <v>0</v>
      </c>
      <c r="AB106" s="345">
        <v>0</v>
      </c>
      <c r="AC106" s="345">
        <v>0</v>
      </c>
      <c r="AD106" s="345">
        <v>0</v>
      </c>
      <c r="AE106" s="345">
        <v>0</v>
      </c>
      <c r="AF106" s="345">
        <v>0</v>
      </c>
      <c r="AG106" s="345">
        <v>0</v>
      </c>
      <c r="AH106" s="345">
        <v>0</v>
      </c>
      <c r="AI106" s="345">
        <v>0</v>
      </c>
      <c r="AJ106" s="345">
        <v>0</v>
      </c>
    </row>
    <row r="107" spans="1:36" s="10" customFormat="1" ht="15.6" customHeight="1">
      <c r="A107" s="9"/>
      <c r="B107" s="127"/>
      <c r="C107" s="127"/>
      <c r="D107" s="128" t="s">
        <v>327</v>
      </c>
      <c r="E107" s="127"/>
      <c r="F107" s="126" t="s">
        <v>48</v>
      </c>
      <c r="G107" s="261">
        <v>0</v>
      </c>
      <c r="H107" s="345">
        <v>0</v>
      </c>
      <c r="I107" s="345">
        <v>0</v>
      </c>
      <c r="J107" s="345">
        <v>0</v>
      </c>
      <c r="K107" s="345">
        <v>0</v>
      </c>
      <c r="L107" s="345">
        <v>0</v>
      </c>
      <c r="M107" s="345">
        <v>0</v>
      </c>
      <c r="N107" s="345">
        <v>0</v>
      </c>
      <c r="O107" s="345">
        <v>0</v>
      </c>
      <c r="P107" s="345">
        <v>0</v>
      </c>
      <c r="Q107" s="345">
        <v>0</v>
      </c>
      <c r="R107" s="345">
        <v>0</v>
      </c>
      <c r="S107" s="345">
        <v>0</v>
      </c>
      <c r="T107" s="345">
        <v>0</v>
      </c>
      <c r="U107" s="345">
        <v>0</v>
      </c>
      <c r="V107" s="345">
        <v>0</v>
      </c>
      <c r="W107" s="345">
        <v>0</v>
      </c>
      <c r="X107" s="345">
        <v>0</v>
      </c>
      <c r="Y107" s="345">
        <v>0</v>
      </c>
      <c r="Z107" s="345">
        <v>0</v>
      </c>
      <c r="AA107" s="345">
        <v>0</v>
      </c>
      <c r="AB107" s="345">
        <v>0</v>
      </c>
      <c r="AC107" s="345">
        <v>0</v>
      </c>
      <c r="AD107" s="345">
        <v>0</v>
      </c>
      <c r="AE107" s="345">
        <v>0</v>
      </c>
      <c r="AF107" s="345">
        <v>0</v>
      </c>
      <c r="AG107" s="345">
        <v>0</v>
      </c>
      <c r="AH107" s="345">
        <v>0</v>
      </c>
      <c r="AI107" s="345">
        <v>0</v>
      </c>
      <c r="AJ107" s="345">
        <v>0</v>
      </c>
    </row>
    <row r="108" spans="1:36" s="10" customFormat="1" ht="15.6" customHeight="1">
      <c r="A108" s="9"/>
      <c r="B108" s="127"/>
      <c r="C108" s="127"/>
      <c r="D108" s="128" t="s">
        <v>328</v>
      </c>
      <c r="E108" s="127"/>
      <c r="F108" s="126" t="s">
        <v>49</v>
      </c>
      <c r="G108" s="261">
        <v>0</v>
      </c>
      <c r="H108" s="345">
        <v>0</v>
      </c>
      <c r="I108" s="345">
        <v>0</v>
      </c>
      <c r="J108" s="345">
        <v>0</v>
      </c>
      <c r="K108" s="345">
        <v>0</v>
      </c>
      <c r="L108" s="345">
        <v>0</v>
      </c>
      <c r="M108" s="345">
        <v>0</v>
      </c>
      <c r="N108" s="345">
        <v>0</v>
      </c>
      <c r="O108" s="345">
        <v>0</v>
      </c>
      <c r="P108" s="345">
        <v>0</v>
      </c>
      <c r="Q108" s="345">
        <v>0</v>
      </c>
      <c r="R108" s="345">
        <v>0</v>
      </c>
      <c r="S108" s="345">
        <v>0</v>
      </c>
      <c r="T108" s="345">
        <v>0</v>
      </c>
      <c r="U108" s="345">
        <v>0</v>
      </c>
      <c r="V108" s="345">
        <v>0</v>
      </c>
      <c r="W108" s="345">
        <v>0</v>
      </c>
      <c r="X108" s="345">
        <v>0</v>
      </c>
      <c r="Y108" s="345">
        <v>0</v>
      </c>
      <c r="Z108" s="345">
        <v>0</v>
      </c>
      <c r="AA108" s="345">
        <v>0</v>
      </c>
      <c r="AB108" s="345">
        <v>0</v>
      </c>
      <c r="AC108" s="345">
        <v>0</v>
      </c>
      <c r="AD108" s="345">
        <v>0</v>
      </c>
      <c r="AE108" s="345">
        <v>0</v>
      </c>
      <c r="AF108" s="345">
        <v>0</v>
      </c>
      <c r="AG108" s="345">
        <v>0</v>
      </c>
      <c r="AH108" s="345">
        <v>0</v>
      </c>
      <c r="AI108" s="345">
        <v>0</v>
      </c>
      <c r="AJ108" s="345">
        <v>0</v>
      </c>
    </row>
    <row r="109" spans="1:36" s="10" customFormat="1" ht="12">
      <c r="A109" s="9"/>
      <c r="B109" s="127"/>
      <c r="C109" s="127"/>
      <c r="D109" s="128" t="s">
        <v>329</v>
      </c>
      <c r="E109" s="127"/>
      <c r="F109" s="145" t="s">
        <v>50</v>
      </c>
      <c r="G109" s="261">
        <v>0</v>
      </c>
      <c r="H109" s="345">
        <v>0</v>
      </c>
      <c r="I109" s="345">
        <v>0</v>
      </c>
      <c r="J109" s="345">
        <v>0</v>
      </c>
      <c r="K109" s="345">
        <v>0</v>
      </c>
      <c r="L109" s="345">
        <v>0</v>
      </c>
      <c r="M109" s="345">
        <v>0</v>
      </c>
      <c r="N109" s="345">
        <v>0</v>
      </c>
      <c r="O109" s="345">
        <v>0</v>
      </c>
      <c r="P109" s="345">
        <v>0</v>
      </c>
      <c r="Q109" s="345">
        <v>0</v>
      </c>
      <c r="R109" s="345">
        <v>0</v>
      </c>
      <c r="S109" s="345">
        <v>0</v>
      </c>
      <c r="T109" s="345">
        <v>0</v>
      </c>
      <c r="U109" s="345">
        <v>0</v>
      </c>
      <c r="V109" s="345">
        <v>0</v>
      </c>
      <c r="W109" s="345">
        <v>0</v>
      </c>
      <c r="X109" s="345">
        <v>0</v>
      </c>
      <c r="Y109" s="345">
        <v>0</v>
      </c>
      <c r="Z109" s="345">
        <v>0</v>
      </c>
      <c r="AA109" s="345">
        <v>0</v>
      </c>
      <c r="AB109" s="345">
        <v>0</v>
      </c>
      <c r="AC109" s="345">
        <v>0</v>
      </c>
      <c r="AD109" s="345">
        <v>0</v>
      </c>
      <c r="AE109" s="345">
        <v>0</v>
      </c>
      <c r="AF109" s="345">
        <v>0</v>
      </c>
      <c r="AG109" s="345">
        <v>0</v>
      </c>
      <c r="AH109" s="345">
        <v>0</v>
      </c>
      <c r="AI109" s="345">
        <v>0</v>
      </c>
      <c r="AJ109" s="345">
        <v>0</v>
      </c>
    </row>
    <row r="110" spans="1:36" s="10" customFormat="1" ht="15.6" customHeight="1">
      <c r="A110" s="9"/>
      <c r="B110" s="127"/>
      <c r="C110" s="127"/>
      <c r="D110" s="128" t="s">
        <v>330</v>
      </c>
      <c r="E110" s="127"/>
      <c r="F110" s="126" t="s">
        <v>51</v>
      </c>
      <c r="G110" s="261">
        <v>0</v>
      </c>
      <c r="H110" s="345">
        <v>0</v>
      </c>
      <c r="I110" s="345">
        <v>0</v>
      </c>
      <c r="J110" s="345">
        <v>0</v>
      </c>
      <c r="K110" s="345">
        <v>0</v>
      </c>
      <c r="L110" s="345">
        <v>0</v>
      </c>
      <c r="M110" s="345">
        <v>0</v>
      </c>
      <c r="N110" s="345">
        <v>0</v>
      </c>
      <c r="O110" s="345">
        <v>0</v>
      </c>
      <c r="P110" s="345">
        <v>0</v>
      </c>
      <c r="Q110" s="345">
        <v>0</v>
      </c>
      <c r="R110" s="345">
        <v>0</v>
      </c>
      <c r="S110" s="345">
        <v>0</v>
      </c>
      <c r="T110" s="345">
        <v>0</v>
      </c>
      <c r="U110" s="345">
        <v>0</v>
      </c>
      <c r="V110" s="345">
        <v>0</v>
      </c>
      <c r="W110" s="345">
        <v>0</v>
      </c>
      <c r="X110" s="345">
        <v>0</v>
      </c>
      <c r="Y110" s="345">
        <v>0</v>
      </c>
      <c r="Z110" s="345">
        <v>0</v>
      </c>
      <c r="AA110" s="345">
        <v>0</v>
      </c>
      <c r="AB110" s="345">
        <v>0</v>
      </c>
      <c r="AC110" s="345">
        <v>0</v>
      </c>
      <c r="AD110" s="345">
        <v>0</v>
      </c>
      <c r="AE110" s="345">
        <v>0</v>
      </c>
      <c r="AF110" s="345">
        <v>0</v>
      </c>
      <c r="AG110" s="345">
        <v>0</v>
      </c>
      <c r="AH110" s="345">
        <v>0</v>
      </c>
      <c r="AI110" s="345">
        <v>0</v>
      </c>
      <c r="AJ110" s="345">
        <v>0</v>
      </c>
    </row>
    <row r="111" spans="1:36" s="10" customFormat="1" ht="15.6" customHeight="1">
      <c r="A111" s="9"/>
      <c r="B111" s="127"/>
      <c r="C111" s="127"/>
      <c r="D111" s="128" t="s">
        <v>386</v>
      </c>
      <c r="E111" s="127"/>
      <c r="F111" s="126" t="s">
        <v>52</v>
      </c>
      <c r="G111" s="261">
        <v>0</v>
      </c>
      <c r="H111" s="345">
        <v>0</v>
      </c>
      <c r="I111" s="345">
        <v>0</v>
      </c>
      <c r="J111" s="345">
        <v>0</v>
      </c>
      <c r="K111" s="345">
        <v>0</v>
      </c>
      <c r="L111" s="345">
        <v>0</v>
      </c>
      <c r="M111" s="345">
        <v>0</v>
      </c>
      <c r="N111" s="345">
        <v>0</v>
      </c>
      <c r="O111" s="345">
        <v>0</v>
      </c>
      <c r="P111" s="345">
        <v>0</v>
      </c>
      <c r="Q111" s="345">
        <v>0</v>
      </c>
      <c r="R111" s="345">
        <v>0</v>
      </c>
      <c r="S111" s="345">
        <v>0</v>
      </c>
      <c r="T111" s="345">
        <v>0</v>
      </c>
      <c r="U111" s="345">
        <v>0</v>
      </c>
      <c r="V111" s="345">
        <v>0</v>
      </c>
      <c r="W111" s="345">
        <v>0</v>
      </c>
      <c r="X111" s="345">
        <v>0</v>
      </c>
      <c r="Y111" s="345">
        <v>0</v>
      </c>
      <c r="Z111" s="345">
        <v>0</v>
      </c>
      <c r="AA111" s="345">
        <v>0</v>
      </c>
      <c r="AB111" s="345">
        <v>0</v>
      </c>
      <c r="AC111" s="345">
        <v>0</v>
      </c>
      <c r="AD111" s="345">
        <v>0</v>
      </c>
      <c r="AE111" s="345">
        <v>0</v>
      </c>
      <c r="AF111" s="345">
        <v>0</v>
      </c>
      <c r="AG111" s="345">
        <v>0</v>
      </c>
      <c r="AH111" s="345">
        <v>0</v>
      </c>
      <c r="AI111" s="345">
        <v>0</v>
      </c>
      <c r="AJ111" s="345">
        <v>0</v>
      </c>
    </row>
    <row r="112" spans="1:36" s="10" customFormat="1" ht="15.6" customHeight="1">
      <c r="A112" s="9"/>
      <c r="B112" s="127"/>
      <c r="C112" s="127"/>
      <c r="D112" s="128" t="s">
        <v>387</v>
      </c>
      <c r="E112" s="127"/>
      <c r="F112" s="126" t="s">
        <v>53</v>
      </c>
      <c r="G112" s="261">
        <v>0</v>
      </c>
      <c r="H112" s="345">
        <v>0</v>
      </c>
      <c r="I112" s="345">
        <v>0</v>
      </c>
      <c r="J112" s="345">
        <v>0</v>
      </c>
      <c r="K112" s="345">
        <v>0</v>
      </c>
      <c r="L112" s="345">
        <v>0</v>
      </c>
      <c r="M112" s="345">
        <v>0</v>
      </c>
      <c r="N112" s="345">
        <v>0</v>
      </c>
      <c r="O112" s="345">
        <v>0</v>
      </c>
      <c r="P112" s="345">
        <v>0</v>
      </c>
      <c r="Q112" s="345">
        <v>0</v>
      </c>
      <c r="R112" s="345">
        <v>0</v>
      </c>
      <c r="S112" s="345">
        <v>0</v>
      </c>
      <c r="T112" s="345">
        <v>0</v>
      </c>
      <c r="U112" s="345">
        <v>0</v>
      </c>
      <c r="V112" s="345">
        <v>0</v>
      </c>
      <c r="W112" s="345">
        <v>0</v>
      </c>
      <c r="X112" s="345">
        <v>0</v>
      </c>
      <c r="Y112" s="345">
        <v>0</v>
      </c>
      <c r="Z112" s="345">
        <v>0</v>
      </c>
      <c r="AA112" s="345">
        <v>0</v>
      </c>
      <c r="AB112" s="345">
        <v>0</v>
      </c>
      <c r="AC112" s="345">
        <v>0</v>
      </c>
      <c r="AD112" s="345">
        <v>0</v>
      </c>
      <c r="AE112" s="345">
        <v>0</v>
      </c>
      <c r="AF112" s="345">
        <v>0</v>
      </c>
      <c r="AG112" s="345">
        <v>0</v>
      </c>
      <c r="AH112" s="345">
        <v>0</v>
      </c>
      <c r="AI112" s="345">
        <v>0</v>
      </c>
      <c r="AJ112" s="345">
        <v>0</v>
      </c>
    </row>
    <row r="113" spans="1:36" s="10" customFormat="1" ht="15.6" customHeight="1">
      <c r="A113" s="9"/>
      <c r="B113" s="127"/>
      <c r="C113" s="127"/>
      <c r="D113" s="128" t="s">
        <v>388</v>
      </c>
      <c r="E113" s="127"/>
      <c r="F113" s="126" t="s">
        <v>54</v>
      </c>
      <c r="G113" s="261">
        <v>0</v>
      </c>
      <c r="H113" s="345">
        <v>0</v>
      </c>
      <c r="I113" s="345">
        <v>0</v>
      </c>
      <c r="J113" s="345">
        <v>0</v>
      </c>
      <c r="K113" s="345">
        <v>0</v>
      </c>
      <c r="L113" s="345">
        <v>0</v>
      </c>
      <c r="M113" s="345">
        <v>0</v>
      </c>
      <c r="N113" s="345">
        <v>0</v>
      </c>
      <c r="O113" s="345">
        <v>0</v>
      </c>
      <c r="P113" s="345">
        <v>0</v>
      </c>
      <c r="Q113" s="345">
        <v>0</v>
      </c>
      <c r="R113" s="345">
        <v>0</v>
      </c>
      <c r="S113" s="345">
        <v>0</v>
      </c>
      <c r="T113" s="345">
        <v>0</v>
      </c>
      <c r="U113" s="345">
        <v>0</v>
      </c>
      <c r="V113" s="345">
        <v>0</v>
      </c>
      <c r="W113" s="345">
        <v>0</v>
      </c>
      <c r="X113" s="345">
        <v>0</v>
      </c>
      <c r="Y113" s="345">
        <v>0</v>
      </c>
      <c r="Z113" s="345">
        <v>0</v>
      </c>
      <c r="AA113" s="345">
        <v>0</v>
      </c>
      <c r="AB113" s="345">
        <v>0</v>
      </c>
      <c r="AC113" s="345">
        <v>0</v>
      </c>
      <c r="AD113" s="345">
        <v>0</v>
      </c>
      <c r="AE113" s="345">
        <v>0</v>
      </c>
      <c r="AF113" s="345">
        <v>0</v>
      </c>
      <c r="AG113" s="345">
        <v>0</v>
      </c>
      <c r="AH113" s="345">
        <v>0</v>
      </c>
      <c r="AI113" s="345">
        <v>0</v>
      </c>
      <c r="AJ113" s="345">
        <v>0</v>
      </c>
    </row>
    <row r="114" spans="1:36" s="10" customFormat="1" ht="15.6" customHeight="1">
      <c r="A114" s="9"/>
      <c r="B114" s="127"/>
      <c r="C114" s="127"/>
      <c r="D114" s="128" t="s">
        <v>389</v>
      </c>
      <c r="E114" s="127"/>
      <c r="F114" s="126" t="s">
        <v>55</v>
      </c>
      <c r="G114" s="261">
        <v>0</v>
      </c>
      <c r="H114" s="345">
        <v>0</v>
      </c>
      <c r="I114" s="345">
        <v>0</v>
      </c>
      <c r="J114" s="345">
        <v>0</v>
      </c>
      <c r="K114" s="345">
        <v>0</v>
      </c>
      <c r="L114" s="345">
        <v>0</v>
      </c>
      <c r="M114" s="345">
        <v>0</v>
      </c>
      <c r="N114" s="345">
        <v>0</v>
      </c>
      <c r="O114" s="345">
        <v>0</v>
      </c>
      <c r="P114" s="345">
        <v>0</v>
      </c>
      <c r="Q114" s="345">
        <v>0</v>
      </c>
      <c r="R114" s="345">
        <v>0</v>
      </c>
      <c r="S114" s="345">
        <v>0</v>
      </c>
      <c r="T114" s="345">
        <v>0</v>
      </c>
      <c r="U114" s="345">
        <v>0</v>
      </c>
      <c r="V114" s="345">
        <v>0</v>
      </c>
      <c r="W114" s="345">
        <v>0</v>
      </c>
      <c r="X114" s="345">
        <v>0</v>
      </c>
      <c r="Y114" s="345">
        <v>0</v>
      </c>
      <c r="Z114" s="345">
        <v>0</v>
      </c>
      <c r="AA114" s="345">
        <v>0</v>
      </c>
      <c r="AB114" s="345">
        <v>0</v>
      </c>
      <c r="AC114" s="345">
        <v>0</v>
      </c>
      <c r="AD114" s="345">
        <v>0</v>
      </c>
      <c r="AE114" s="345">
        <v>0</v>
      </c>
      <c r="AF114" s="345">
        <v>0</v>
      </c>
      <c r="AG114" s="345">
        <v>0</v>
      </c>
      <c r="AH114" s="345">
        <v>0</v>
      </c>
      <c r="AI114" s="345">
        <v>0</v>
      </c>
      <c r="AJ114" s="345">
        <v>0</v>
      </c>
    </row>
    <row r="115" spans="1:36" s="10" customFormat="1" ht="15.6" customHeight="1">
      <c r="A115" s="9"/>
      <c r="B115" s="127"/>
      <c r="C115" s="127"/>
      <c r="D115" s="128" t="s">
        <v>384</v>
      </c>
      <c r="E115" s="127"/>
      <c r="F115" s="126" t="s">
        <v>56</v>
      </c>
      <c r="G115" s="261">
        <v>0</v>
      </c>
      <c r="H115" s="345">
        <v>0</v>
      </c>
      <c r="I115" s="345">
        <v>0</v>
      </c>
      <c r="J115" s="345">
        <v>0</v>
      </c>
      <c r="K115" s="345">
        <v>0</v>
      </c>
      <c r="L115" s="345">
        <v>0</v>
      </c>
      <c r="M115" s="345">
        <v>0</v>
      </c>
      <c r="N115" s="345">
        <v>0</v>
      </c>
      <c r="O115" s="345">
        <v>0</v>
      </c>
      <c r="P115" s="345">
        <v>0</v>
      </c>
      <c r="Q115" s="345">
        <v>0</v>
      </c>
      <c r="R115" s="345">
        <v>0</v>
      </c>
      <c r="S115" s="345">
        <v>0</v>
      </c>
      <c r="T115" s="345">
        <v>0</v>
      </c>
      <c r="U115" s="345">
        <v>0</v>
      </c>
      <c r="V115" s="345">
        <v>0</v>
      </c>
      <c r="W115" s="345">
        <v>0</v>
      </c>
      <c r="X115" s="345">
        <v>0</v>
      </c>
      <c r="Y115" s="345">
        <v>0</v>
      </c>
      <c r="Z115" s="345">
        <v>0</v>
      </c>
      <c r="AA115" s="345">
        <v>0</v>
      </c>
      <c r="AB115" s="345">
        <v>0</v>
      </c>
      <c r="AC115" s="345">
        <v>0</v>
      </c>
      <c r="AD115" s="345">
        <v>0</v>
      </c>
      <c r="AE115" s="345">
        <v>0</v>
      </c>
      <c r="AF115" s="345">
        <v>0</v>
      </c>
      <c r="AG115" s="345">
        <v>0</v>
      </c>
      <c r="AH115" s="345">
        <v>0</v>
      </c>
      <c r="AI115" s="345">
        <v>0</v>
      </c>
      <c r="AJ115" s="345">
        <v>0</v>
      </c>
    </row>
    <row r="116" spans="1:36" s="10" customFormat="1" ht="12">
      <c r="A116" s="9"/>
      <c r="B116" s="127"/>
      <c r="C116" s="127"/>
      <c r="D116" s="128" t="s">
        <v>390</v>
      </c>
      <c r="E116" s="127"/>
      <c r="F116" s="126" t="s">
        <v>126</v>
      </c>
      <c r="G116" s="262">
        <v>0</v>
      </c>
      <c r="H116" s="359">
        <v>0</v>
      </c>
      <c r="I116" s="359">
        <v>0</v>
      </c>
      <c r="J116" s="359">
        <v>0</v>
      </c>
      <c r="K116" s="359">
        <v>0</v>
      </c>
      <c r="L116" s="359">
        <v>0</v>
      </c>
      <c r="M116" s="359">
        <v>0</v>
      </c>
      <c r="N116" s="359">
        <v>0</v>
      </c>
      <c r="O116" s="359">
        <v>0</v>
      </c>
      <c r="P116" s="359">
        <v>0</v>
      </c>
      <c r="Q116" s="359">
        <v>0</v>
      </c>
      <c r="R116" s="359">
        <v>0</v>
      </c>
      <c r="S116" s="359">
        <v>0</v>
      </c>
      <c r="T116" s="359">
        <v>0</v>
      </c>
      <c r="U116" s="359">
        <v>0</v>
      </c>
      <c r="V116" s="359">
        <v>0</v>
      </c>
      <c r="W116" s="359">
        <v>0</v>
      </c>
      <c r="X116" s="359">
        <v>0</v>
      </c>
      <c r="Y116" s="359">
        <v>0</v>
      </c>
      <c r="Z116" s="359">
        <v>0</v>
      </c>
      <c r="AA116" s="359">
        <v>0</v>
      </c>
      <c r="AB116" s="359">
        <v>0</v>
      </c>
      <c r="AC116" s="359">
        <v>0</v>
      </c>
      <c r="AD116" s="359">
        <v>0</v>
      </c>
      <c r="AE116" s="359">
        <v>0</v>
      </c>
      <c r="AF116" s="359">
        <v>0</v>
      </c>
      <c r="AG116" s="359">
        <v>0</v>
      </c>
      <c r="AH116" s="359">
        <v>0</v>
      </c>
      <c r="AI116" s="359">
        <v>0</v>
      </c>
      <c r="AJ116" s="359">
        <v>0</v>
      </c>
    </row>
    <row r="117" spans="1:36" s="10" customFormat="1" ht="15.6" customHeight="1">
      <c r="A117" s="9"/>
      <c r="B117" s="127"/>
      <c r="C117" s="127"/>
      <c r="D117" s="128" t="s">
        <v>391</v>
      </c>
      <c r="E117" s="127"/>
      <c r="F117" s="126" t="s">
        <v>96</v>
      </c>
      <c r="G117" s="263">
        <v>0</v>
      </c>
      <c r="H117" s="360">
        <v>0</v>
      </c>
      <c r="I117" s="360">
        <v>0</v>
      </c>
      <c r="J117" s="360">
        <v>0</v>
      </c>
      <c r="K117" s="360">
        <v>0</v>
      </c>
      <c r="L117" s="360">
        <v>0</v>
      </c>
      <c r="M117" s="360">
        <v>0</v>
      </c>
      <c r="N117" s="360">
        <v>0</v>
      </c>
      <c r="O117" s="360">
        <v>0</v>
      </c>
      <c r="P117" s="360">
        <v>0</v>
      </c>
      <c r="Q117" s="360">
        <v>0</v>
      </c>
      <c r="R117" s="360">
        <v>0</v>
      </c>
      <c r="S117" s="360">
        <v>0</v>
      </c>
      <c r="T117" s="360">
        <v>0</v>
      </c>
      <c r="U117" s="360">
        <v>0</v>
      </c>
      <c r="V117" s="360">
        <v>0</v>
      </c>
      <c r="W117" s="360">
        <v>0</v>
      </c>
      <c r="X117" s="360">
        <v>0</v>
      </c>
      <c r="Y117" s="360">
        <v>0</v>
      </c>
      <c r="Z117" s="360">
        <v>0</v>
      </c>
      <c r="AA117" s="360">
        <v>0</v>
      </c>
      <c r="AB117" s="360">
        <v>0</v>
      </c>
      <c r="AC117" s="360">
        <v>0</v>
      </c>
      <c r="AD117" s="360">
        <v>0</v>
      </c>
      <c r="AE117" s="360">
        <v>0</v>
      </c>
      <c r="AF117" s="360">
        <v>0</v>
      </c>
      <c r="AG117" s="360">
        <v>0</v>
      </c>
      <c r="AH117" s="360">
        <v>0</v>
      </c>
      <c r="AI117" s="360">
        <v>0</v>
      </c>
      <c r="AJ117" s="360">
        <v>0</v>
      </c>
    </row>
    <row r="118" spans="1:36" s="10" customFormat="1" ht="15.6" customHeight="1">
      <c r="A118" s="9"/>
      <c r="B118" s="127"/>
      <c r="C118" s="127"/>
      <c r="D118" s="128">
        <v>24</v>
      </c>
      <c r="E118" s="127"/>
      <c r="F118" s="126" t="s">
        <v>57</v>
      </c>
      <c r="G118" s="261">
        <v>0</v>
      </c>
      <c r="H118" s="345">
        <v>0</v>
      </c>
      <c r="I118" s="345">
        <v>0</v>
      </c>
      <c r="J118" s="345">
        <v>0</v>
      </c>
      <c r="K118" s="345">
        <v>0</v>
      </c>
      <c r="L118" s="345">
        <v>0</v>
      </c>
      <c r="M118" s="345">
        <v>0</v>
      </c>
      <c r="N118" s="345">
        <v>0</v>
      </c>
      <c r="O118" s="345">
        <v>0</v>
      </c>
      <c r="P118" s="345">
        <v>0</v>
      </c>
      <c r="Q118" s="345">
        <v>0</v>
      </c>
      <c r="R118" s="345">
        <v>0</v>
      </c>
      <c r="S118" s="345">
        <v>0</v>
      </c>
      <c r="T118" s="345">
        <v>0</v>
      </c>
      <c r="U118" s="345">
        <v>0</v>
      </c>
      <c r="V118" s="345">
        <v>0</v>
      </c>
      <c r="W118" s="345">
        <v>0</v>
      </c>
      <c r="X118" s="345">
        <v>0</v>
      </c>
      <c r="Y118" s="345">
        <v>0</v>
      </c>
      <c r="Z118" s="345">
        <v>0</v>
      </c>
      <c r="AA118" s="345">
        <v>0</v>
      </c>
      <c r="AB118" s="345">
        <v>0</v>
      </c>
      <c r="AC118" s="345">
        <v>0</v>
      </c>
      <c r="AD118" s="345">
        <v>0</v>
      </c>
      <c r="AE118" s="345">
        <v>0</v>
      </c>
      <c r="AF118" s="345">
        <v>0</v>
      </c>
      <c r="AG118" s="345">
        <v>0</v>
      </c>
      <c r="AH118" s="345">
        <v>0</v>
      </c>
      <c r="AI118" s="345">
        <v>0</v>
      </c>
      <c r="AJ118" s="345">
        <v>0</v>
      </c>
    </row>
    <row r="119" spans="1:36" s="10" customFormat="1" ht="15.6" customHeight="1">
      <c r="A119" s="9"/>
      <c r="B119" s="127"/>
      <c r="C119" s="127"/>
      <c r="D119" s="128">
        <v>25</v>
      </c>
      <c r="E119" s="127"/>
      <c r="F119" s="126" t="s">
        <v>58</v>
      </c>
      <c r="G119" s="261">
        <v>0</v>
      </c>
      <c r="H119" s="345">
        <v>0</v>
      </c>
      <c r="I119" s="345">
        <v>0</v>
      </c>
      <c r="J119" s="345">
        <v>0</v>
      </c>
      <c r="K119" s="345">
        <v>0</v>
      </c>
      <c r="L119" s="345">
        <v>0</v>
      </c>
      <c r="M119" s="345">
        <v>0</v>
      </c>
      <c r="N119" s="345">
        <v>0</v>
      </c>
      <c r="O119" s="345">
        <v>0</v>
      </c>
      <c r="P119" s="345">
        <v>0</v>
      </c>
      <c r="Q119" s="345">
        <v>0</v>
      </c>
      <c r="R119" s="345">
        <v>0</v>
      </c>
      <c r="S119" s="345">
        <v>0</v>
      </c>
      <c r="T119" s="345">
        <v>0</v>
      </c>
      <c r="U119" s="345">
        <v>0</v>
      </c>
      <c r="V119" s="345">
        <v>0</v>
      </c>
      <c r="W119" s="345">
        <v>0</v>
      </c>
      <c r="X119" s="345">
        <v>0</v>
      </c>
      <c r="Y119" s="345">
        <v>0</v>
      </c>
      <c r="Z119" s="345">
        <v>0</v>
      </c>
      <c r="AA119" s="345">
        <v>0</v>
      </c>
      <c r="AB119" s="345">
        <v>0</v>
      </c>
      <c r="AC119" s="345">
        <v>0</v>
      </c>
      <c r="AD119" s="345">
        <v>0</v>
      </c>
      <c r="AE119" s="345">
        <v>0</v>
      </c>
      <c r="AF119" s="345">
        <v>0</v>
      </c>
      <c r="AG119" s="345">
        <v>0</v>
      </c>
      <c r="AH119" s="345">
        <v>0</v>
      </c>
      <c r="AI119" s="345">
        <v>0</v>
      </c>
      <c r="AJ119" s="345">
        <v>0</v>
      </c>
    </row>
    <row r="120" spans="1:36" s="10" customFormat="1" ht="15.6" customHeight="1">
      <c r="A120" s="9"/>
      <c r="B120" s="128" t="s">
        <v>153</v>
      </c>
      <c r="C120" s="127"/>
      <c r="D120" s="127"/>
      <c r="E120" s="127"/>
      <c r="F120" s="161" t="s">
        <v>392</v>
      </c>
      <c r="G120" s="22">
        <f>G121+G131+G132+G133+G134+G135</f>
        <v>0</v>
      </c>
      <c r="H120" s="229">
        <f t="shared" ref="H120:X120" si="25">H121+H131+H132+H133+H134+H135</f>
        <v>0</v>
      </c>
      <c r="I120" s="90">
        <f t="shared" si="25"/>
        <v>0</v>
      </c>
      <c r="J120" s="90">
        <f t="shared" si="25"/>
        <v>0</v>
      </c>
      <c r="K120" s="90">
        <f t="shared" si="25"/>
        <v>0</v>
      </c>
      <c r="L120" s="90">
        <f t="shared" si="25"/>
        <v>0</v>
      </c>
      <c r="M120" s="90">
        <f t="shared" si="25"/>
        <v>0</v>
      </c>
      <c r="N120" s="90">
        <f t="shared" si="25"/>
        <v>0</v>
      </c>
      <c r="O120" s="90">
        <f t="shared" si="25"/>
        <v>0</v>
      </c>
      <c r="P120" s="90">
        <f t="shared" si="25"/>
        <v>0</v>
      </c>
      <c r="Q120" s="90">
        <f t="shared" si="25"/>
        <v>0</v>
      </c>
      <c r="R120" s="90">
        <f t="shared" si="25"/>
        <v>0</v>
      </c>
      <c r="S120" s="90">
        <f t="shared" si="25"/>
        <v>0</v>
      </c>
      <c r="T120" s="90">
        <f t="shared" si="25"/>
        <v>0</v>
      </c>
      <c r="U120" s="90">
        <f t="shared" si="25"/>
        <v>0</v>
      </c>
      <c r="V120" s="90">
        <f t="shared" si="25"/>
        <v>0</v>
      </c>
      <c r="W120" s="90">
        <f t="shared" si="25"/>
        <v>0</v>
      </c>
      <c r="X120" s="90">
        <f t="shared" si="25"/>
        <v>0</v>
      </c>
      <c r="Y120" s="90">
        <f t="shared" ref="Y120:AJ120" si="26">Y121+Y131+Y132+Y133+Y134+Y135</f>
        <v>0</v>
      </c>
      <c r="Z120" s="90">
        <f t="shared" si="26"/>
        <v>0</v>
      </c>
      <c r="AA120" s="90">
        <f t="shared" si="26"/>
        <v>0</v>
      </c>
      <c r="AB120" s="90">
        <f t="shared" si="26"/>
        <v>0</v>
      </c>
      <c r="AC120" s="90">
        <f t="shared" si="26"/>
        <v>0</v>
      </c>
      <c r="AD120" s="90">
        <f t="shared" si="26"/>
        <v>0</v>
      </c>
      <c r="AE120" s="90">
        <f t="shared" si="26"/>
        <v>0</v>
      </c>
      <c r="AF120" s="90">
        <f t="shared" si="26"/>
        <v>0</v>
      </c>
      <c r="AG120" s="90">
        <f t="shared" si="26"/>
        <v>0</v>
      </c>
      <c r="AH120" s="90">
        <f t="shared" si="26"/>
        <v>0</v>
      </c>
      <c r="AI120" s="90">
        <f t="shared" si="26"/>
        <v>0</v>
      </c>
      <c r="AJ120" s="90">
        <f t="shared" si="26"/>
        <v>0</v>
      </c>
    </row>
    <row r="121" spans="1:36" s="10" customFormat="1" ht="15.6" customHeight="1">
      <c r="A121" s="9"/>
      <c r="B121" s="128"/>
      <c r="C121" s="128" t="s">
        <v>150</v>
      </c>
      <c r="D121" s="127"/>
      <c r="E121" s="127"/>
      <c r="F121" s="174" t="s">
        <v>393</v>
      </c>
      <c r="G121" s="118">
        <f>G122+G125+G128</f>
        <v>0</v>
      </c>
      <c r="H121" s="240">
        <f t="shared" ref="H121:X121" si="27">H122+H125+H128</f>
        <v>0</v>
      </c>
      <c r="I121" s="139">
        <f t="shared" si="27"/>
        <v>0</v>
      </c>
      <c r="J121" s="139">
        <f t="shared" si="27"/>
        <v>0</v>
      </c>
      <c r="K121" s="139">
        <f t="shared" si="27"/>
        <v>0</v>
      </c>
      <c r="L121" s="139">
        <f t="shared" si="27"/>
        <v>0</v>
      </c>
      <c r="M121" s="139">
        <f t="shared" si="27"/>
        <v>0</v>
      </c>
      <c r="N121" s="139">
        <f t="shared" si="27"/>
        <v>0</v>
      </c>
      <c r="O121" s="139">
        <f t="shared" si="27"/>
        <v>0</v>
      </c>
      <c r="P121" s="139">
        <f t="shared" si="27"/>
        <v>0</v>
      </c>
      <c r="Q121" s="139">
        <f t="shared" si="27"/>
        <v>0</v>
      </c>
      <c r="R121" s="139">
        <f t="shared" si="27"/>
        <v>0</v>
      </c>
      <c r="S121" s="139">
        <f t="shared" si="27"/>
        <v>0</v>
      </c>
      <c r="T121" s="139">
        <f t="shared" si="27"/>
        <v>0</v>
      </c>
      <c r="U121" s="139">
        <f t="shared" si="27"/>
        <v>0</v>
      </c>
      <c r="V121" s="139">
        <f t="shared" si="27"/>
        <v>0</v>
      </c>
      <c r="W121" s="139">
        <f t="shared" si="27"/>
        <v>0</v>
      </c>
      <c r="X121" s="139">
        <f t="shared" si="27"/>
        <v>0</v>
      </c>
      <c r="Y121" s="139">
        <f t="shared" ref="Y121:AJ121" si="28">Y122+Y125+Y128</f>
        <v>0</v>
      </c>
      <c r="Z121" s="139">
        <f t="shared" si="28"/>
        <v>0</v>
      </c>
      <c r="AA121" s="139">
        <f t="shared" si="28"/>
        <v>0</v>
      </c>
      <c r="AB121" s="139">
        <f t="shared" si="28"/>
        <v>0</v>
      </c>
      <c r="AC121" s="139">
        <f t="shared" si="28"/>
        <v>0</v>
      </c>
      <c r="AD121" s="139">
        <f t="shared" si="28"/>
        <v>0</v>
      </c>
      <c r="AE121" s="139">
        <f t="shared" si="28"/>
        <v>0</v>
      </c>
      <c r="AF121" s="139">
        <f t="shared" si="28"/>
        <v>0</v>
      </c>
      <c r="AG121" s="139">
        <f t="shared" si="28"/>
        <v>0</v>
      </c>
      <c r="AH121" s="139">
        <f t="shared" si="28"/>
        <v>0</v>
      </c>
      <c r="AI121" s="139">
        <f t="shared" si="28"/>
        <v>0</v>
      </c>
      <c r="AJ121" s="139">
        <f t="shared" si="28"/>
        <v>0</v>
      </c>
    </row>
    <row r="122" spans="1:36" s="10" customFormat="1" ht="15.6" customHeight="1">
      <c r="A122" s="9"/>
      <c r="B122" s="127"/>
      <c r="C122" s="127"/>
      <c r="D122" s="128" t="s">
        <v>153</v>
      </c>
      <c r="E122" s="127"/>
      <c r="F122" s="163" t="s">
        <v>59</v>
      </c>
      <c r="G122" s="17">
        <f>G123+G124</f>
        <v>0</v>
      </c>
      <c r="H122" s="241">
        <f t="shared" ref="H122:X122" si="29">H123+H124</f>
        <v>0</v>
      </c>
      <c r="I122" s="21">
        <f t="shared" si="29"/>
        <v>0</v>
      </c>
      <c r="J122" s="21">
        <f t="shared" si="29"/>
        <v>0</v>
      </c>
      <c r="K122" s="21">
        <f t="shared" si="29"/>
        <v>0</v>
      </c>
      <c r="L122" s="21">
        <f t="shared" si="29"/>
        <v>0</v>
      </c>
      <c r="M122" s="21">
        <f t="shared" si="29"/>
        <v>0</v>
      </c>
      <c r="N122" s="21">
        <f t="shared" si="29"/>
        <v>0</v>
      </c>
      <c r="O122" s="21">
        <f t="shared" si="29"/>
        <v>0</v>
      </c>
      <c r="P122" s="21">
        <f t="shared" si="29"/>
        <v>0</v>
      </c>
      <c r="Q122" s="21">
        <f t="shared" si="29"/>
        <v>0</v>
      </c>
      <c r="R122" s="21">
        <f t="shared" si="29"/>
        <v>0</v>
      </c>
      <c r="S122" s="21">
        <f t="shared" si="29"/>
        <v>0</v>
      </c>
      <c r="T122" s="21">
        <f t="shared" si="29"/>
        <v>0</v>
      </c>
      <c r="U122" s="21">
        <f t="shared" si="29"/>
        <v>0</v>
      </c>
      <c r="V122" s="21">
        <f t="shared" si="29"/>
        <v>0</v>
      </c>
      <c r="W122" s="21">
        <f t="shared" si="29"/>
        <v>0</v>
      </c>
      <c r="X122" s="21">
        <f t="shared" si="29"/>
        <v>0</v>
      </c>
      <c r="Y122" s="21">
        <f t="shared" ref="Y122:AJ122" si="30">Y123+Y124</f>
        <v>0</v>
      </c>
      <c r="Z122" s="21">
        <f t="shared" si="30"/>
        <v>0</v>
      </c>
      <c r="AA122" s="21">
        <f t="shared" si="30"/>
        <v>0</v>
      </c>
      <c r="AB122" s="21">
        <f t="shared" si="30"/>
        <v>0</v>
      </c>
      <c r="AC122" s="21">
        <f t="shared" si="30"/>
        <v>0</v>
      </c>
      <c r="AD122" s="21">
        <f t="shared" si="30"/>
        <v>0</v>
      </c>
      <c r="AE122" s="21">
        <f t="shared" si="30"/>
        <v>0</v>
      </c>
      <c r="AF122" s="21">
        <f t="shared" si="30"/>
        <v>0</v>
      </c>
      <c r="AG122" s="21">
        <f t="shared" si="30"/>
        <v>0</v>
      </c>
      <c r="AH122" s="21">
        <f t="shared" si="30"/>
        <v>0</v>
      </c>
      <c r="AI122" s="21">
        <f t="shared" si="30"/>
        <v>0</v>
      </c>
      <c r="AJ122" s="21">
        <f t="shared" si="30"/>
        <v>0</v>
      </c>
    </row>
    <row r="123" spans="1:36" s="10" customFormat="1" ht="15.6" customHeight="1">
      <c r="A123" s="9"/>
      <c r="B123" s="127"/>
      <c r="C123" s="127"/>
      <c r="D123" s="127"/>
      <c r="E123" s="128" t="s">
        <v>150</v>
      </c>
      <c r="F123" s="162" t="s">
        <v>394</v>
      </c>
      <c r="G123" s="264">
        <v>0</v>
      </c>
      <c r="H123" s="351">
        <v>0</v>
      </c>
      <c r="I123" s="351">
        <v>0</v>
      </c>
      <c r="J123" s="351">
        <v>0</v>
      </c>
      <c r="K123" s="351">
        <v>0</v>
      </c>
      <c r="L123" s="351">
        <v>0</v>
      </c>
      <c r="M123" s="351">
        <v>0</v>
      </c>
      <c r="N123" s="351">
        <v>0</v>
      </c>
      <c r="O123" s="351">
        <v>0</v>
      </c>
      <c r="P123" s="351">
        <v>0</v>
      </c>
      <c r="Q123" s="351">
        <v>0</v>
      </c>
      <c r="R123" s="351">
        <v>0</v>
      </c>
      <c r="S123" s="351">
        <v>0</v>
      </c>
      <c r="T123" s="351">
        <v>0</v>
      </c>
      <c r="U123" s="351">
        <v>0</v>
      </c>
      <c r="V123" s="351">
        <v>0</v>
      </c>
      <c r="W123" s="351">
        <v>0</v>
      </c>
      <c r="X123" s="351">
        <v>0</v>
      </c>
      <c r="Y123" s="351">
        <v>0</v>
      </c>
      <c r="Z123" s="351">
        <v>0</v>
      </c>
      <c r="AA123" s="351">
        <v>0</v>
      </c>
      <c r="AB123" s="351">
        <v>0</v>
      </c>
      <c r="AC123" s="351">
        <v>0</v>
      </c>
      <c r="AD123" s="351">
        <v>0</v>
      </c>
      <c r="AE123" s="351">
        <v>0</v>
      </c>
      <c r="AF123" s="351">
        <v>0</v>
      </c>
      <c r="AG123" s="351">
        <v>0</v>
      </c>
      <c r="AH123" s="351">
        <v>0</v>
      </c>
      <c r="AI123" s="351">
        <v>0</v>
      </c>
      <c r="AJ123" s="351">
        <v>0</v>
      </c>
    </row>
    <row r="124" spans="1:36" s="10" customFormat="1" ht="15.6" customHeight="1">
      <c r="A124" s="9"/>
      <c r="B124" s="127"/>
      <c r="C124" s="127"/>
      <c r="D124" s="127"/>
      <c r="E124" s="128" t="s">
        <v>152</v>
      </c>
      <c r="F124" s="147" t="s">
        <v>395</v>
      </c>
      <c r="G124" s="264">
        <v>0</v>
      </c>
      <c r="H124" s="351">
        <v>0</v>
      </c>
      <c r="I124" s="351">
        <v>0</v>
      </c>
      <c r="J124" s="351">
        <v>0</v>
      </c>
      <c r="K124" s="351">
        <v>0</v>
      </c>
      <c r="L124" s="351">
        <v>0</v>
      </c>
      <c r="M124" s="351">
        <v>0</v>
      </c>
      <c r="N124" s="351">
        <v>0</v>
      </c>
      <c r="O124" s="351">
        <v>0</v>
      </c>
      <c r="P124" s="351">
        <v>0</v>
      </c>
      <c r="Q124" s="351">
        <v>0</v>
      </c>
      <c r="R124" s="351">
        <v>0</v>
      </c>
      <c r="S124" s="351">
        <v>0</v>
      </c>
      <c r="T124" s="351">
        <v>0</v>
      </c>
      <c r="U124" s="351">
        <v>0</v>
      </c>
      <c r="V124" s="351">
        <v>0</v>
      </c>
      <c r="W124" s="351">
        <v>0</v>
      </c>
      <c r="X124" s="351">
        <v>0</v>
      </c>
      <c r="Y124" s="351">
        <v>0</v>
      </c>
      <c r="Z124" s="351">
        <v>0</v>
      </c>
      <c r="AA124" s="351">
        <v>0</v>
      </c>
      <c r="AB124" s="351">
        <v>0</v>
      </c>
      <c r="AC124" s="351">
        <v>0</v>
      </c>
      <c r="AD124" s="351">
        <v>0</v>
      </c>
      <c r="AE124" s="351">
        <v>0</v>
      </c>
      <c r="AF124" s="351">
        <v>0</v>
      </c>
      <c r="AG124" s="351">
        <v>0</v>
      </c>
      <c r="AH124" s="351">
        <v>0</v>
      </c>
      <c r="AI124" s="351">
        <v>0</v>
      </c>
      <c r="AJ124" s="351">
        <v>0</v>
      </c>
    </row>
    <row r="125" spans="1:36" s="10" customFormat="1" ht="15.6" customHeight="1">
      <c r="A125" s="9"/>
      <c r="B125" s="127"/>
      <c r="C125" s="127"/>
      <c r="D125" s="128" t="s">
        <v>155</v>
      </c>
      <c r="E125" s="127"/>
      <c r="F125" s="126" t="s">
        <v>60</v>
      </c>
      <c r="G125" s="17">
        <f>G126+G127</f>
        <v>0</v>
      </c>
      <c r="H125" s="241">
        <f t="shared" ref="H125:X125" si="31">H126+H127</f>
        <v>0</v>
      </c>
      <c r="I125" s="21">
        <f t="shared" si="31"/>
        <v>0</v>
      </c>
      <c r="J125" s="21">
        <f t="shared" si="31"/>
        <v>0</v>
      </c>
      <c r="K125" s="21">
        <f t="shared" si="31"/>
        <v>0</v>
      </c>
      <c r="L125" s="21">
        <f t="shared" si="31"/>
        <v>0</v>
      </c>
      <c r="M125" s="21">
        <f t="shared" si="31"/>
        <v>0</v>
      </c>
      <c r="N125" s="21">
        <f t="shared" si="31"/>
        <v>0</v>
      </c>
      <c r="O125" s="21">
        <f t="shared" si="31"/>
        <v>0</v>
      </c>
      <c r="P125" s="21">
        <f t="shared" si="31"/>
        <v>0</v>
      </c>
      <c r="Q125" s="21">
        <f t="shared" si="31"/>
        <v>0</v>
      </c>
      <c r="R125" s="21">
        <f t="shared" si="31"/>
        <v>0</v>
      </c>
      <c r="S125" s="21">
        <f t="shared" si="31"/>
        <v>0</v>
      </c>
      <c r="T125" s="21">
        <f t="shared" si="31"/>
        <v>0</v>
      </c>
      <c r="U125" s="21">
        <f t="shared" si="31"/>
        <v>0</v>
      </c>
      <c r="V125" s="21">
        <f t="shared" si="31"/>
        <v>0</v>
      </c>
      <c r="W125" s="21">
        <f t="shared" si="31"/>
        <v>0</v>
      </c>
      <c r="X125" s="21">
        <f t="shared" si="31"/>
        <v>0</v>
      </c>
      <c r="Y125" s="21">
        <f t="shared" ref="Y125:AJ125" si="32">Y126+Y127</f>
        <v>0</v>
      </c>
      <c r="Z125" s="21">
        <f t="shared" si="32"/>
        <v>0</v>
      </c>
      <c r="AA125" s="21">
        <f t="shared" si="32"/>
        <v>0</v>
      </c>
      <c r="AB125" s="21">
        <f t="shared" si="32"/>
        <v>0</v>
      </c>
      <c r="AC125" s="21">
        <f t="shared" si="32"/>
        <v>0</v>
      </c>
      <c r="AD125" s="21">
        <f t="shared" si="32"/>
        <v>0</v>
      </c>
      <c r="AE125" s="21">
        <f t="shared" si="32"/>
        <v>0</v>
      </c>
      <c r="AF125" s="21">
        <f t="shared" si="32"/>
        <v>0</v>
      </c>
      <c r="AG125" s="21">
        <f t="shared" si="32"/>
        <v>0</v>
      </c>
      <c r="AH125" s="21">
        <f t="shared" si="32"/>
        <v>0</v>
      </c>
      <c r="AI125" s="21">
        <f t="shared" si="32"/>
        <v>0</v>
      </c>
      <c r="AJ125" s="21">
        <f t="shared" si="32"/>
        <v>0</v>
      </c>
    </row>
    <row r="126" spans="1:36" s="10" customFormat="1" ht="15.6" customHeight="1">
      <c r="A126" s="9"/>
      <c r="B126" s="127"/>
      <c r="C126" s="127"/>
      <c r="D126" s="128"/>
      <c r="E126" s="128" t="s">
        <v>150</v>
      </c>
      <c r="F126" s="162" t="s">
        <v>394</v>
      </c>
      <c r="G126" s="264">
        <v>0</v>
      </c>
      <c r="H126" s="351">
        <v>0</v>
      </c>
      <c r="I126" s="351">
        <v>0</v>
      </c>
      <c r="J126" s="351">
        <v>0</v>
      </c>
      <c r="K126" s="351">
        <v>0</v>
      </c>
      <c r="L126" s="351">
        <v>0</v>
      </c>
      <c r="M126" s="351">
        <v>0</v>
      </c>
      <c r="N126" s="351">
        <v>0</v>
      </c>
      <c r="O126" s="351">
        <v>0</v>
      </c>
      <c r="P126" s="351">
        <v>0</v>
      </c>
      <c r="Q126" s="351">
        <v>0</v>
      </c>
      <c r="R126" s="351">
        <v>0</v>
      </c>
      <c r="S126" s="351">
        <v>0</v>
      </c>
      <c r="T126" s="351">
        <v>0</v>
      </c>
      <c r="U126" s="351">
        <v>0</v>
      </c>
      <c r="V126" s="351">
        <v>0</v>
      </c>
      <c r="W126" s="351">
        <v>0</v>
      </c>
      <c r="X126" s="351">
        <v>0</v>
      </c>
      <c r="Y126" s="351">
        <v>0</v>
      </c>
      <c r="Z126" s="351">
        <v>0</v>
      </c>
      <c r="AA126" s="351">
        <v>0</v>
      </c>
      <c r="AB126" s="351">
        <v>0</v>
      </c>
      <c r="AC126" s="351">
        <v>0</v>
      </c>
      <c r="AD126" s="351">
        <v>0</v>
      </c>
      <c r="AE126" s="351">
        <v>0</v>
      </c>
      <c r="AF126" s="351">
        <v>0</v>
      </c>
      <c r="AG126" s="351">
        <v>0</v>
      </c>
      <c r="AH126" s="351">
        <v>0</v>
      </c>
      <c r="AI126" s="351">
        <v>0</v>
      </c>
      <c r="AJ126" s="351">
        <v>0</v>
      </c>
    </row>
    <row r="127" spans="1:36" s="10" customFormat="1" ht="15.6" customHeight="1">
      <c r="A127" s="9"/>
      <c r="B127" s="127"/>
      <c r="C127" s="127"/>
      <c r="D127" s="128"/>
      <c r="E127" s="128" t="s">
        <v>152</v>
      </c>
      <c r="F127" s="147" t="s">
        <v>395</v>
      </c>
      <c r="G127" s="264">
        <v>0</v>
      </c>
      <c r="H127" s="351">
        <v>0</v>
      </c>
      <c r="I127" s="351">
        <v>0</v>
      </c>
      <c r="J127" s="351">
        <v>0</v>
      </c>
      <c r="K127" s="351">
        <v>0</v>
      </c>
      <c r="L127" s="351">
        <v>0</v>
      </c>
      <c r="M127" s="351">
        <v>0</v>
      </c>
      <c r="N127" s="351">
        <v>0</v>
      </c>
      <c r="O127" s="351">
        <v>0</v>
      </c>
      <c r="P127" s="351">
        <v>0</v>
      </c>
      <c r="Q127" s="351">
        <v>0</v>
      </c>
      <c r="R127" s="351">
        <v>0</v>
      </c>
      <c r="S127" s="351">
        <v>0</v>
      </c>
      <c r="T127" s="351">
        <v>0</v>
      </c>
      <c r="U127" s="351">
        <v>0</v>
      </c>
      <c r="V127" s="351">
        <v>0</v>
      </c>
      <c r="W127" s="351">
        <v>0</v>
      </c>
      <c r="X127" s="351">
        <v>0</v>
      </c>
      <c r="Y127" s="351">
        <v>0</v>
      </c>
      <c r="Z127" s="351">
        <v>0</v>
      </c>
      <c r="AA127" s="351">
        <v>0</v>
      </c>
      <c r="AB127" s="351">
        <v>0</v>
      </c>
      <c r="AC127" s="351">
        <v>0</v>
      </c>
      <c r="AD127" s="351">
        <v>0</v>
      </c>
      <c r="AE127" s="351">
        <v>0</v>
      </c>
      <c r="AF127" s="351">
        <v>0</v>
      </c>
      <c r="AG127" s="351">
        <v>0</v>
      </c>
      <c r="AH127" s="351">
        <v>0</v>
      </c>
      <c r="AI127" s="351">
        <v>0</v>
      </c>
      <c r="AJ127" s="351">
        <v>0</v>
      </c>
    </row>
    <row r="128" spans="1:36" s="10" customFormat="1" ht="15.6" customHeight="1">
      <c r="A128" s="9"/>
      <c r="B128" s="127"/>
      <c r="C128" s="127"/>
      <c r="D128" s="128" t="s">
        <v>170</v>
      </c>
      <c r="E128" s="127"/>
      <c r="F128" s="126" t="s">
        <v>61</v>
      </c>
      <c r="G128" s="17">
        <f>G129+G130</f>
        <v>0</v>
      </c>
      <c r="H128" s="241">
        <f t="shared" ref="H128:X128" si="33">H129+H130</f>
        <v>0</v>
      </c>
      <c r="I128" s="21">
        <f t="shared" si="33"/>
        <v>0</v>
      </c>
      <c r="J128" s="21">
        <f t="shared" si="33"/>
        <v>0</v>
      </c>
      <c r="K128" s="21">
        <f t="shared" si="33"/>
        <v>0</v>
      </c>
      <c r="L128" s="21">
        <f t="shared" si="33"/>
        <v>0</v>
      </c>
      <c r="M128" s="21">
        <f t="shared" si="33"/>
        <v>0</v>
      </c>
      <c r="N128" s="21">
        <f t="shared" si="33"/>
        <v>0</v>
      </c>
      <c r="O128" s="21">
        <f t="shared" si="33"/>
        <v>0</v>
      </c>
      <c r="P128" s="21">
        <f t="shared" si="33"/>
        <v>0</v>
      </c>
      <c r="Q128" s="21">
        <f t="shared" si="33"/>
        <v>0</v>
      </c>
      <c r="R128" s="21">
        <f t="shared" si="33"/>
        <v>0</v>
      </c>
      <c r="S128" s="21">
        <f t="shared" si="33"/>
        <v>0</v>
      </c>
      <c r="T128" s="21">
        <f t="shared" si="33"/>
        <v>0</v>
      </c>
      <c r="U128" s="21">
        <f t="shared" si="33"/>
        <v>0</v>
      </c>
      <c r="V128" s="21">
        <f t="shared" si="33"/>
        <v>0</v>
      </c>
      <c r="W128" s="21">
        <f t="shared" si="33"/>
        <v>0</v>
      </c>
      <c r="X128" s="21">
        <f t="shared" si="33"/>
        <v>0</v>
      </c>
      <c r="Y128" s="21">
        <f t="shared" ref="Y128:AJ128" si="34">Y129+Y130</f>
        <v>0</v>
      </c>
      <c r="Z128" s="21">
        <f t="shared" si="34"/>
        <v>0</v>
      </c>
      <c r="AA128" s="21">
        <f t="shared" si="34"/>
        <v>0</v>
      </c>
      <c r="AB128" s="21">
        <f t="shared" si="34"/>
        <v>0</v>
      </c>
      <c r="AC128" s="21">
        <f t="shared" si="34"/>
        <v>0</v>
      </c>
      <c r="AD128" s="21">
        <f t="shared" si="34"/>
        <v>0</v>
      </c>
      <c r="AE128" s="21">
        <f t="shared" si="34"/>
        <v>0</v>
      </c>
      <c r="AF128" s="21">
        <f t="shared" si="34"/>
        <v>0</v>
      </c>
      <c r="AG128" s="21">
        <f t="shared" si="34"/>
        <v>0</v>
      </c>
      <c r="AH128" s="21">
        <f t="shared" si="34"/>
        <v>0</v>
      </c>
      <c r="AI128" s="21">
        <f t="shared" si="34"/>
        <v>0</v>
      </c>
      <c r="AJ128" s="21">
        <f t="shared" si="34"/>
        <v>0</v>
      </c>
    </row>
    <row r="129" spans="1:36" s="10" customFormat="1" ht="15.6" customHeight="1">
      <c r="A129" s="9"/>
      <c r="B129" s="127"/>
      <c r="C129" s="127"/>
      <c r="D129" s="128"/>
      <c r="E129" s="128" t="s">
        <v>150</v>
      </c>
      <c r="F129" s="162" t="s">
        <v>394</v>
      </c>
      <c r="G129" s="264">
        <v>0</v>
      </c>
      <c r="H129" s="351">
        <v>0</v>
      </c>
      <c r="I129" s="351">
        <v>0</v>
      </c>
      <c r="J129" s="351">
        <v>0</v>
      </c>
      <c r="K129" s="351">
        <v>0</v>
      </c>
      <c r="L129" s="351">
        <v>0</v>
      </c>
      <c r="M129" s="351">
        <v>0</v>
      </c>
      <c r="N129" s="351">
        <v>0</v>
      </c>
      <c r="O129" s="351">
        <v>0</v>
      </c>
      <c r="P129" s="351">
        <v>0</v>
      </c>
      <c r="Q129" s="351">
        <v>0</v>
      </c>
      <c r="R129" s="351">
        <v>0</v>
      </c>
      <c r="S129" s="351">
        <v>0</v>
      </c>
      <c r="T129" s="351">
        <v>0</v>
      </c>
      <c r="U129" s="351">
        <v>0</v>
      </c>
      <c r="V129" s="351">
        <v>0</v>
      </c>
      <c r="W129" s="351">
        <v>0</v>
      </c>
      <c r="X129" s="351">
        <v>0</v>
      </c>
      <c r="Y129" s="351">
        <v>0</v>
      </c>
      <c r="Z129" s="351">
        <v>0</v>
      </c>
      <c r="AA129" s="351">
        <v>0</v>
      </c>
      <c r="AB129" s="351">
        <v>0</v>
      </c>
      <c r="AC129" s="351">
        <v>0</v>
      </c>
      <c r="AD129" s="351">
        <v>0</v>
      </c>
      <c r="AE129" s="351">
        <v>0</v>
      </c>
      <c r="AF129" s="351">
        <v>0</v>
      </c>
      <c r="AG129" s="351">
        <v>0</v>
      </c>
      <c r="AH129" s="351">
        <v>0</v>
      </c>
      <c r="AI129" s="351">
        <v>0</v>
      </c>
      <c r="AJ129" s="351">
        <v>0</v>
      </c>
    </row>
    <row r="130" spans="1:36" s="10" customFormat="1" ht="15.6" customHeight="1">
      <c r="A130" s="9"/>
      <c r="B130" s="127"/>
      <c r="C130" s="127"/>
      <c r="D130" s="128"/>
      <c r="E130" s="128" t="s">
        <v>152</v>
      </c>
      <c r="F130" s="147" t="s">
        <v>395</v>
      </c>
      <c r="G130" s="264">
        <v>0</v>
      </c>
      <c r="H130" s="351">
        <v>0</v>
      </c>
      <c r="I130" s="351">
        <v>0</v>
      </c>
      <c r="J130" s="351">
        <v>0</v>
      </c>
      <c r="K130" s="351">
        <v>0</v>
      </c>
      <c r="L130" s="351">
        <v>0</v>
      </c>
      <c r="M130" s="351">
        <v>0</v>
      </c>
      <c r="N130" s="351">
        <v>0</v>
      </c>
      <c r="O130" s="351">
        <v>0</v>
      </c>
      <c r="P130" s="351">
        <v>0</v>
      </c>
      <c r="Q130" s="351">
        <v>0</v>
      </c>
      <c r="R130" s="351">
        <v>0</v>
      </c>
      <c r="S130" s="351">
        <v>0</v>
      </c>
      <c r="T130" s="351">
        <v>0</v>
      </c>
      <c r="U130" s="351">
        <v>0</v>
      </c>
      <c r="V130" s="351">
        <v>0</v>
      </c>
      <c r="W130" s="351">
        <v>0</v>
      </c>
      <c r="X130" s="351">
        <v>0</v>
      </c>
      <c r="Y130" s="351">
        <v>0</v>
      </c>
      <c r="Z130" s="351">
        <v>0</v>
      </c>
      <c r="AA130" s="351">
        <v>0</v>
      </c>
      <c r="AB130" s="351">
        <v>0</v>
      </c>
      <c r="AC130" s="351">
        <v>0</v>
      </c>
      <c r="AD130" s="351">
        <v>0</v>
      </c>
      <c r="AE130" s="351">
        <v>0</v>
      </c>
      <c r="AF130" s="351">
        <v>0</v>
      </c>
      <c r="AG130" s="351">
        <v>0</v>
      </c>
      <c r="AH130" s="351">
        <v>0</v>
      </c>
      <c r="AI130" s="351">
        <v>0</v>
      </c>
      <c r="AJ130" s="351">
        <v>0</v>
      </c>
    </row>
    <row r="131" spans="1:36" s="10" customFormat="1">
      <c r="A131" s="9"/>
      <c r="B131" s="127"/>
      <c r="C131" s="128" t="s">
        <v>152</v>
      </c>
      <c r="D131" s="128"/>
      <c r="E131" s="127"/>
      <c r="F131" s="152" t="s">
        <v>62</v>
      </c>
      <c r="G131" s="232">
        <v>0</v>
      </c>
      <c r="H131" s="361">
        <v>0</v>
      </c>
      <c r="I131" s="361">
        <v>0</v>
      </c>
      <c r="J131" s="361">
        <v>0</v>
      </c>
      <c r="K131" s="361">
        <v>0</v>
      </c>
      <c r="L131" s="361">
        <v>0</v>
      </c>
      <c r="M131" s="361">
        <v>0</v>
      </c>
      <c r="N131" s="361">
        <v>0</v>
      </c>
      <c r="O131" s="361">
        <v>0</v>
      </c>
      <c r="P131" s="361">
        <v>0</v>
      </c>
      <c r="Q131" s="361">
        <v>0</v>
      </c>
      <c r="R131" s="361">
        <v>0</v>
      </c>
      <c r="S131" s="361">
        <v>0</v>
      </c>
      <c r="T131" s="361">
        <v>0</v>
      </c>
      <c r="U131" s="361">
        <v>0</v>
      </c>
      <c r="V131" s="361">
        <v>0</v>
      </c>
      <c r="W131" s="361">
        <v>0</v>
      </c>
      <c r="X131" s="361">
        <v>0</v>
      </c>
      <c r="Y131" s="361">
        <v>0</v>
      </c>
      <c r="Z131" s="361">
        <v>0</v>
      </c>
      <c r="AA131" s="361">
        <v>0</v>
      </c>
      <c r="AB131" s="361">
        <v>0</v>
      </c>
      <c r="AC131" s="361">
        <v>0</v>
      </c>
      <c r="AD131" s="361">
        <v>0</v>
      </c>
      <c r="AE131" s="361">
        <v>0</v>
      </c>
      <c r="AF131" s="361">
        <v>0</v>
      </c>
      <c r="AG131" s="361">
        <v>0</v>
      </c>
      <c r="AH131" s="361">
        <v>0</v>
      </c>
      <c r="AI131" s="361">
        <v>0</v>
      </c>
      <c r="AJ131" s="361">
        <v>0</v>
      </c>
    </row>
    <row r="132" spans="1:36" s="10" customFormat="1" ht="15.6" customHeight="1">
      <c r="A132" s="9"/>
      <c r="B132" s="127"/>
      <c r="C132" s="128" t="s">
        <v>153</v>
      </c>
      <c r="D132" s="127"/>
      <c r="E132" s="127"/>
      <c r="F132" s="152" t="s">
        <v>63</v>
      </c>
      <c r="G132" s="232">
        <v>0</v>
      </c>
      <c r="H132" s="361">
        <v>0</v>
      </c>
      <c r="I132" s="361">
        <v>0</v>
      </c>
      <c r="J132" s="361">
        <v>0</v>
      </c>
      <c r="K132" s="361">
        <v>0</v>
      </c>
      <c r="L132" s="361">
        <v>0</v>
      </c>
      <c r="M132" s="361">
        <v>0</v>
      </c>
      <c r="N132" s="361">
        <v>0</v>
      </c>
      <c r="O132" s="361">
        <v>0</v>
      </c>
      <c r="P132" s="361">
        <v>0</v>
      </c>
      <c r="Q132" s="361">
        <v>0</v>
      </c>
      <c r="R132" s="361">
        <v>0</v>
      </c>
      <c r="S132" s="361">
        <v>0</v>
      </c>
      <c r="T132" s="361">
        <v>0</v>
      </c>
      <c r="U132" s="361">
        <v>0</v>
      </c>
      <c r="V132" s="361">
        <v>0</v>
      </c>
      <c r="W132" s="361">
        <v>0</v>
      </c>
      <c r="X132" s="361">
        <v>0</v>
      </c>
      <c r="Y132" s="361">
        <v>0</v>
      </c>
      <c r="Z132" s="361">
        <v>0</v>
      </c>
      <c r="AA132" s="361">
        <v>0</v>
      </c>
      <c r="AB132" s="361">
        <v>0</v>
      </c>
      <c r="AC132" s="361">
        <v>0</v>
      </c>
      <c r="AD132" s="361">
        <v>0</v>
      </c>
      <c r="AE132" s="361">
        <v>0</v>
      </c>
      <c r="AF132" s="361">
        <v>0</v>
      </c>
      <c r="AG132" s="361">
        <v>0</v>
      </c>
      <c r="AH132" s="361">
        <v>0</v>
      </c>
      <c r="AI132" s="361">
        <v>0</v>
      </c>
      <c r="AJ132" s="361">
        <v>0</v>
      </c>
    </row>
    <row r="133" spans="1:36" s="10" customFormat="1" ht="15.6" customHeight="1">
      <c r="A133" s="9"/>
      <c r="B133" s="127"/>
      <c r="C133" s="128" t="s">
        <v>154</v>
      </c>
      <c r="D133" s="127"/>
      <c r="E133" s="127"/>
      <c r="F133" s="152" t="s">
        <v>64</v>
      </c>
      <c r="G133" s="232">
        <v>0</v>
      </c>
      <c r="H133" s="361">
        <v>0</v>
      </c>
      <c r="I133" s="361">
        <v>0</v>
      </c>
      <c r="J133" s="361">
        <v>0</v>
      </c>
      <c r="K133" s="361">
        <v>0</v>
      </c>
      <c r="L133" s="361">
        <v>0</v>
      </c>
      <c r="M133" s="361">
        <v>0</v>
      </c>
      <c r="N133" s="361">
        <v>0</v>
      </c>
      <c r="O133" s="361">
        <v>0</v>
      </c>
      <c r="P133" s="361">
        <v>0</v>
      </c>
      <c r="Q133" s="361">
        <v>0</v>
      </c>
      <c r="R133" s="361">
        <v>0</v>
      </c>
      <c r="S133" s="361">
        <v>0</v>
      </c>
      <c r="T133" s="361">
        <v>0</v>
      </c>
      <c r="U133" s="361">
        <v>0</v>
      </c>
      <c r="V133" s="361">
        <v>0</v>
      </c>
      <c r="W133" s="361">
        <v>0</v>
      </c>
      <c r="X133" s="361">
        <v>0</v>
      </c>
      <c r="Y133" s="361">
        <v>0</v>
      </c>
      <c r="Z133" s="361">
        <v>0</v>
      </c>
      <c r="AA133" s="361">
        <v>0</v>
      </c>
      <c r="AB133" s="361">
        <v>0</v>
      </c>
      <c r="AC133" s="361">
        <v>0</v>
      </c>
      <c r="AD133" s="361">
        <v>0</v>
      </c>
      <c r="AE133" s="361">
        <v>0</v>
      </c>
      <c r="AF133" s="361">
        <v>0</v>
      </c>
      <c r="AG133" s="361">
        <v>0</v>
      </c>
      <c r="AH133" s="361">
        <v>0</v>
      </c>
      <c r="AI133" s="361">
        <v>0</v>
      </c>
      <c r="AJ133" s="361">
        <v>0</v>
      </c>
    </row>
    <row r="134" spans="1:36" s="10" customFormat="1" ht="15.6" customHeight="1">
      <c r="A134" s="9"/>
      <c r="B134" s="127"/>
      <c r="C134" s="128" t="s">
        <v>155</v>
      </c>
      <c r="D134" s="127"/>
      <c r="E134" s="127"/>
      <c r="F134" s="152" t="s">
        <v>65</v>
      </c>
      <c r="G134" s="232">
        <v>0</v>
      </c>
      <c r="H134" s="361">
        <v>0</v>
      </c>
      <c r="I134" s="361">
        <v>0</v>
      </c>
      <c r="J134" s="361">
        <v>0</v>
      </c>
      <c r="K134" s="361">
        <v>0</v>
      </c>
      <c r="L134" s="361">
        <v>0</v>
      </c>
      <c r="M134" s="361">
        <v>0</v>
      </c>
      <c r="N134" s="361">
        <v>0</v>
      </c>
      <c r="O134" s="361">
        <v>0</v>
      </c>
      <c r="P134" s="361">
        <v>0</v>
      </c>
      <c r="Q134" s="361">
        <v>0</v>
      </c>
      <c r="R134" s="361">
        <v>0</v>
      </c>
      <c r="S134" s="361">
        <v>0</v>
      </c>
      <c r="T134" s="361">
        <v>0</v>
      </c>
      <c r="U134" s="361">
        <v>0</v>
      </c>
      <c r="V134" s="361">
        <v>0</v>
      </c>
      <c r="W134" s="361">
        <v>0</v>
      </c>
      <c r="X134" s="361">
        <v>0</v>
      </c>
      <c r="Y134" s="361">
        <v>0</v>
      </c>
      <c r="Z134" s="361">
        <v>0</v>
      </c>
      <c r="AA134" s="361">
        <v>0</v>
      </c>
      <c r="AB134" s="361">
        <v>0</v>
      </c>
      <c r="AC134" s="361">
        <v>0</v>
      </c>
      <c r="AD134" s="361">
        <v>0</v>
      </c>
      <c r="AE134" s="361">
        <v>0</v>
      </c>
      <c r="AF134" s="361">
        <v>0</v>
      </c>
      <c r="AG134" s="361">
        <v>0</v>
      </c>
      <c r="AH134" s="361">
        <v>0</v>
      </c>
      <c r="AI134" s="361">
        <v>0</v>
      </c>
      <c r="AJ134" s="361">
        <v>0</v>
      </c>
    </row>
    <row r="135" spans="1:36" s="10" customFormat="1" ht="15.6" customHeight="1">
      <c r="A135" s="9"/>
      <c r="B135" s="127"/>
      <c r="C135" s="128" t="s">
        <v>170</v>
      </c>
      <c r="D135" s="127"/>
      <c r="E135" s="127"/>
      <c r="F135" s="152" t="s">
        <v>66</v>
      </c>
      <c r="G135" s="232">
        <v>0</v>
      </c>
      <c r="H135" s="361">
        <v>0</v>
      </c>
      <c r="I135" s="361">
        <v>0</v>
      </c>
      <c r="J135" s="361">
        <v>0</v>
      </c>
      <c r="K135" s="361">
        <v>0</v>
      </c>
      <c r="L135" s="361">
        <v>0</v>
      </c>
      <c r="M135" s="361">
        <v>0</v>
      </c>
      <c r="N135" s="361">
        <v>0</v>
      </c>
      <c r="O135" s="361">
        <v>0</v>
      </c>
      <c r="P135" s="361">
        <v>0</v>
      </c>
      <c r="Q135" s="361">
        <v>0</v>
      </c>
      <c r="R135" s="361">
        <v>0</v>
      </c>
      <c r="S135" s="361">
        <v>0</v>
      </c>
      <c r="T135" s="361">
        <v>0</v>
      </c>
      <c r="U135" s="361">
        <v>0</v>
      </c>
      <c r="V135" s="361">
        <v>0</v>
      </c>
      <c r="W135" s="361">
        <v>0</v>
      </c>
      <c r="X135" s="361">
        <v>0</v>
      </c>
      <c r="Y135" s="361">
        <v>0</v>
      </c>
      <c r="Z135" s="361">
        <v>0</v>
      </c>
      <c r="AA135" s="361">
        <v>0</v>
      </c>
      <c r="AB135" s="361">
        <v>0</v>
      </c>
      <c r="AC135" s="361">
        <v>0</v>
      </c>
      <c r="AD135" s="361">
        <v>0</v>
      </c>
      <c r="AE135" s="361">
        <v>0</v>
      </c>
      <c r="AF135" s="361">
        <v>0</v>
      </c>
      <c r="AG135" s="361">
        <v>0</v>
      </c>
      <c r="AH135" s="361">
        <v>0</v>
      </c>
      <c r="AI135" s="361">
        <v>0</v>
      </c>
      <c r="AJ135" s="361">
        <v>0</v>
      </c>
    </row>
    <row r="136" spans="1:36" s="10" customFormat="1" ht="15.6" customHeight="1">
      <c r="A136" s="9"/>
      <c r="B136" s="128" t="s">
        <v>154</v>
      </c>
      <c r="C136" s="127"/>
      <c r="D136" s="127"/>
      <c r="E136" s="127"/>
      <c r="F136" s="152" t="s">
        <v>5</v>
      </c>
      <c r="G136" s="19">
        <f>G137+G140+G143+G153+G154</f>
        <v>0</v>
      </c>
      <c r="H136" s="242">
        <f>H137+H140+H143+H153+H154</f>
        <v>0</v>
      </c>
      <c r="I136" s="242">
        <f t="shared" ref="I136:AJ136" si="35">I137+I140+I143+I153+I154</f>
        <v>0</v>
      </c>
      <c r="J136" s="242">
        <f t="shared" si="35"/>
        <v>0</v>
      </c>
      <c r="K136" s="242">
        <f t="shared" si="35"/>
        <v>0</v>
      </c>
      <c r="L136" s="242">
        <f t="shared" si="35"/>
        <v>0</v>
      </c>
      <c r="M136" s="242">
        <f t="shared" si="35"/>
        <v>0</v>
      </c>
      <c r="N136" s="242">
        <f t="shared" si="35"/>
        <v>0</v>
      </c>
      <c r="O136" s="242">
        <f t="shared" si="35"/>
        <v>0</v>
      </c>
      <c r="P136" s="242">
        <f t="shared" si="35"/>
        <v>0</v>
      </c>
      <c r="Q136" s="242">
        <f t="shared" si="35"/>
        <v>0</v>
      </c>
      <c r="R136" s="242">
        <f t="shared" si="35"/>
        <v>0</v>
      </c>
      <c r="S136" s="242">
        <f t="shared" si="35"/>
        <v>0</v>
      </c>
      <c r="T136" s="242">
        <f t="shared" si="35"/>
        <v>0</v>
      </c>
      <c r="U136" s="242">
        <f t="shared" si="35"/>
        <v>0</v>
      </c>
      <c r="V136" s="242">
        <f t="shared" si="35"/>
        <v>0</v>
      </c>
      <c r="W136" s="242">
        <f t="shared" si="35"/>
        <v>0</v>
      </c>
      <c r="X136" s="242">
        <f t="shared" si="35"/>
        <v>0</v>
      </c>
      <c r="Y136" s="242">
        <f t="shared" si="35"/>
        <v>0</v>
      </c>
      <c r="Z136" s="242">
        <f t="shared" si="35"/>
        <v>0</v>
      </c>
      <c r="AA136" s="242">
        <f t="shared" si="35"/>
        <v>0</v>
      </c>
      <c r="AB136" s="242">
        <f t="shared" si="35"/>
        <v>0</v>
      </c>
      <c r="AC136" s="242">
        <f t="shared" si="35"/>
        <v>0</v>
      </c>
      <c r="AD136" s="242">
        <f t="shared" si="35"/>
        <v>0</v>
      </c>
      <c r="AE136" s="242">
        <f t="shared" si="35"/>
        <v>0</v>
      </c>
      <c r="AF136" s="242">
        <f t="shared" si="35"/>
        <v>0</v>
      </c>
      <c r="AG136" s="242">
        <f t="shared" si="35"/>
        <v>0</v>
      </c>
      <c r="AH136" s="242">
        <f t="shared" si="35"/>
        <v>0</v>
      </c>
      <c r="AI136" s="242">
        <f t="shared" si="35"/>
        <v>0</v>
      </c>
      <c r="AJ136" s="242">
        <f t="shared" si="35"/>
        <v>0</v>
      </c>
    </row>
    <row r="137" spans="1:36" s="10" customFormat="1" ht="15.6" customHeight="1">
      <c r="A137" s="9"/>
      <c r="B137" s="128"/>
      <c r="C137" s="128" t="s">
        <v>150</v>
      </c>
      <c r="D137" s="127"/>
      <c r="E137" s="127"/>
      <c r="F137" s="115" t="s">
        <v>396</v>
      </c>
      <c r="G137" s="124">
        <f>G138+G139</f>
        <v>0</v>
      </c>
      <c r="H137" s="243">
        <f t="shared" ref="H137:X137" si="36">H138+H139</f>
        <v>0</v>
      </c>
      <c r="I137" s="193">
        <f t="shared" si="36"/>
        <v>0</v>
      </c>
      <c r="J137" s="193">
        <f t="shared" si="36"/>
        <v>0</v>
      </c>
      <c r="K137" s="193">
        <f t="shared" si="36"/>
        <v>0</v>
      </c>
      <c r="L137" s="193">
        <f t="shared" si="36"/>
        <v>0</v>
      </c>
      <c r="M137" s="193">
        <f t="shared" si="36"/>
        <v>0</v>
      </c>
      <c r="N137" s="193">
        <f t="shared" si="36"/>
        <v>0</v>
      </c>
      <c r="O137" s="193">
        <f t="shared" si="36"/>
        <v>0</v>
      </c>
      <c r="P137" s="193">
        <f t="shared" si="36"/>
        <v>0</v>
      </c>
      <c r="Q137" s="193">
        <f t="shared" si="36"/>
        <v>0</v>
      </c>
      <c r="R137" s="193">
        <f t="shared" si="36"/>
        <v>0</v>
      </c>
      <c r="S137" s="193">
        <f t="shared" si="36"/>
        <v>0</v>
      </c>
      <c r="T137" s="193">
        <f t="shared" si="36"/>
        <v>0</v>
      </c>
      <c r="U137" s="193">
        <f t="shared" si="36"/>
        <v>0</v>
      </c>
      <c r="V137" s="193">
        <f t="shared" si="36"/>
        <v>0</v>
      </c>
      <c r="W137" s="193">
        <f t="shared" si="36"/>
        <v>0</v>
      </c>
      <c r="X137" s="193">
        <f t="shared" si="36"/>
        <v>0</v>
      </c>
      <c r="Y137" s="193">
        <f t="shared" ref="Y137:AJ137" si="37">Y138+Y139</f>
        <v>0</v>
      </c>
      <c r="Z137" s="193">
        <f t="shared" si="37"/>
        <v>0</v>
      </c>
      <c r="AA137" s="193">
        <f t="shared" si="37"/>
        <v>0</v>
      </c>
      <c r="AB137" s="193">
        <f t="shared" si="37"/>
        <v>0</v>
      </c>
      <c r="AC137" s="193">
        <f t="shared" si="37"/>
        <v>0</v>
      </c>
      <c r="AD137" s="193">
        <f t="shared" si="37"/>
        <v>0</v>
      </c>
      <c r="AE137" s="193">
        <f t="shared" si="37"/>
        <v>0</v>
      </c>
      <c r="AF137" s="193">
        <f t="shared" si="37"/>
        <v>0</v>
      </c>
      <c r="AG137" s="193">
        <f t="shared" si="37"/>
        <v>0</v>
      </c>
      <c r="AH137" s="193">
        <f t="shared" si="37"/>
        <v>0</v>
      </c>
      <c r="AI137" s="193">
        <f t="shared" si="37"/>
        <v>0</v>
      </c>
      <c r="AJ137" s="193">
        <f t="shared" si="37"/>
        <v>0</v>
      </c>
    </row>
    <row r="138" spans="1:36" s="10" customFormat="1" ht="15.6" customHeight="1">
      <c r="A138" s="9"/>
      <c r="B138" s="127"/>
      <c r="C138" s="127"/>
      <c r="D138" s="128" t="s">
        <v>150</v>
      </c>
      <c r="E138" s="127"/>
      <c r="F138" s="126" t="s">
        <v>67</v>
      </c>
      <c r="G138" s="231">
        <v>0</v>
      </c>
      <c r="H138" s="362">
        <v>0</v>
      </c>
      <c r="I138" s="362">
        <v>0</v>
      </c>
      <c r="J138" s="362">
        <v>0</v>
      </c>
      <c r="K138" s="362">
        <v>0</v>
      </c>
      <c r="L138" s="362">
        <v>0</v>
      </c>
      <c r="M138" s="362">
        <v>0</v>
      </c>
      <c r="N138" s="362">
        <v>0</v>
      </c>
      <c r="O138" s="362">
        <v>0</v>
      </c>
      <c r="P138" s="362">
        <v>0</v>
      </c>
      <c r="Q138" s="362">
        <v>0</v>
      </c>
      <c r="R138" s="362">
        <v>0</v>
      </c>
      <c r="S138" s="362">
        <v>0</v>
      </c>
      <c r="T138" s="362">
        <v>0</v>
      </c>
      <c r="U138" s="362">
        <v>0</v>
      </c>
      <c r="V138" s="362">
        <v>0</v>
      </c>
      <c r="W138" s="362">
        <v>0</v>
      </c>
      <c r="X138" s="362">
        <v>0</v>
      </c>
      <c r="Y138" s="362">
        <v>0</v>
      </c>
      <c r="Z138" s="362">
        <v>0</v>
      </c>
      <c r="AA138" s="362">
        <v>0</v>
      </c>
      <c r="AB138" s="362">
        <v>0</v>
      </c>
      <c r="AC138" s="362">
        <v>0</v>
      </c>
      <c r="AD138" s="362">
        <v>0</v>
      </c>
      <c r="AE138" s="362">
        <v>0</v>
      </c>
      <c r="AF138" s="362">
        <v>0</v>
      </c>
      <c r="AG138" s="362">
        <v>0</v>
      </c>
      <c r="AH138" s="362">
        <v>0</v>
      </c>
      <c r="AI138" s="362">
        <v>0</v>
      </c>
      <c r="AJ138" s="362">
        <v>0</v>
      </c>
    </row>
    <row r="139" spans="1:36" s="10" customFormat="1" ht="15.6" customHeight="1">
      <c r="A139" s="9"/>
      <c r="B139" s="127"/>
      <c r="C139" s="127"/>
      <c r="D139" s="128" t="s">
        <v>152</v>
      </c>
      <c r="E139" s="127"/>
      <c r="F139" s="126" t="s">
        <v>68</v>
      </c>
      <c r="G139" s="231">
        <v>0</v>
      </c>
      <c r="H139" s="362">
        <v>0</v>
      </c>
      <c r="I139" s="362">
        <v>0</v>
      </c>
      <c r="J139" s="362">
        <v>0</v>
      </c>
      <c r="K139" s="362">
        <v>0</v>
      </c>
      <c r="L139" s="362">
        <v>0</v>
      </c>
      <c r="M139" s="362">
        <v>0</v>
      </c>
      <c r="N139" s="362">
        <v>0</v>
      </c>
      <c r="O139" s="362">
        <v>0</v>
      </c>
      <c r="P139" s="362">
        <v>0</v>
      </c>
      <c r="Q139" s="362">
        <v>0</v>
      </c>
      <c r="R139" s="362">
        <v>0</v>
      </c>
      <c r="S139" s="362">
        <v>0</v>
      </c>
      <c r="T139" s="362">
        <v>0</v>
      </c>
      <c r="U139" s="362">
        <v>0</v>
      </c>
      <c r="V139" s="362">
        <v>0</v>
      </c>
      <c r="W139" s="362">
        <v>0</v>
      </c>
      <c r="X139" s="362">
        <v>0</v>
      </c>
      <c r="Y139" s="362">
        <v>0</v>
      </c>
      <c r="Z139" s="362">
        <v>0</v>
      </c>
      <c r="AA139" s="362">
        <v>0</v>
      </c>
      <c r="AB139" s="362">
        <v>0</v>
      </c>
      <c r="AC139" s="362">
        <v>0</v>
      </c>
      <c r="AD139" s="362">
        <v>0</v>
      </c>
      <c r="AE139" s="362">
        <v>0</v>
      </c>
      <c r="AF139" s="362">
        <v>0</v>
      </c>
      <c r="AG139" s="362">
        <v>0</v>
      </c>
      <c r="AH139" s="362">
        <v>0</v>
      </c>
      <c r="AI139" s="362">
        <v>0</v>
      </c>
      <c r="AJ139" s="362">
        <v>0</v>
      </c>
    </row>
    <row r="140" spans="1:36" s="10" customFormat="1" ht="15.6" customHeight="1">
      <c r="A140" s="9"/>
      <c r="B140" s="127"/>
      <c r="C140" s="128" t="s">
        <v>153</v>
      </c>
      <c r="D140" s="400"/>
      <c r="E140" s="401"/>
      <c r="F140" s="115" t="s">
        <v>464</v>
      </c>
      <c r="G140" s="402">
        <f>+G141+G142</f>
        <v>0</v>
      </c>
      <c r="H140" s="403">
        <f>+H141+H142</f>
        <v>0</v>
      </c>
      <c r="I140" s="403">
        <f t="shared" ref="I140:AJ140" si="38">+I141+I142</f>
        <v>0</v>
      </c>
      <c r="J140" s="403">
        <f t="shared" si="38"/>
        <v>0</v>
      </c>
      <c r="K140" s="403">
        <f t="shared" si="38"/>
        <v>0</v>
      </c>
      <c r="L140" s="403">
        <f t="shared" si="38"/>
        <v>0</v>
      </c>
      <c r="M140" s="403">
        <f t="shared" si="38"/>
        <v>0</v>
      </c>
      <c r="N140" s="403">
        <f t="shared" si="38"/>
        <v>0</v>
      </c>
      <c r="O140" s="403">
        <f t="shared" si="38"/>
        <v>0</v>
      </c>
      <c r="P140" s="403">
        <f t="shared" si="38"/>
        <v>0</v>
      </c>
      <c r="Q140" s="403">
        <f t="shared" si="38"/>
        <v>0</v>
      </c>
      <c r="R140" s="403">
        <f t="shared" si="38"/>
        <v>0</v>
      </c>
      <c r="S140" s="403">
        <f t="shared" si="38"/>
        <v>0</v>
      </c>
      <c r="T140" s="403">
        <f t="shared" si="38"/>
        <v>0</v>
      </c>
      <c r="U140" s="403">
        <f t="shared" si="38"/>
        <v>0</v>
      </c>
      <c r="V140" s="403">
        <f t="shared" si="38"/>
        <v>0</v>
      </c>
      <c r="W140" s="403">
        <f t="shared" si="38"/>
        <v>0</v>
      </c>
      <c r="X140" s="403">
        <f t="shared" si="38"/>
        <v>0</v>
      </c>
      <c r="Y140" s="403">
        <f t="shared" si="38"/>
        <v>0</v>
      </c>
      <c r="Z140" s="403">
        <f t="shared" si="38"/>
        <v>0</v>
      </c>
      <c r="AA140" s="403">
        <f t="shared" si="38"/>
        <v>0</v>
      </c>
      <c r="AB140" s="403">
        <f t="shared" si="38"/>
        <v>0</v>
      </c>
      <c r="AC140" s="403">
        <f t="shared" si="38"/>
        <v>0</v>
      </c>
      <c r="AD140" s="403">
        <f t="shared" si="38"/>
        <v>0</v>
      </c>
      <c r="AE140" s="403">
        <f t="shared" si="38"/>
        <v>0</v>
      </c>
      <c r="AF140" s="403">
        <f t="shared" si="38"/>
        <v>0</v>
      </c>
      <c r="AG140" s="403">
        <f t="shared" si="38"/>
        <v>0</v>
      </c>
      <c r="AH140" s="403">
        <f t="shared" si="38"/>
        <v>0</v>
      </c>
      <c r="AI140" s="403">
        <f t="shared" si="38"/>
        <v>0</v>
      </c>
      <c r="AJ140" s="403">
        <f t="shared" si="38"/>
        <v>0</v>
      </c>
    </row>
    <row r="141" spans="1:36" s="10" customFormat="1" ht="15.6" customHeight="1">
      <c r="A141" s="9"/>
      <c r="B141" s="127"/>
      <c r="C141" s="401"/>
      <c r="D141" s="128" t="s">
        <v>150</v>
      </c>
      <c r="E141" s="128"/>
      <c r="F141" s="170" t="s">
        <v>465</v>
      </c>
      <c r="G141" s="231">
        <v>0</v>
      </c>
      <c r="H141" s="365">
        <v>0</v>
      </c>
      <c r="I141" s="365">
        <v>0</v>
      </c>
      <c r="J141" s="365">
        <v>0</v>
      </c>
      <c r="K141" s="365">
        <v>0</v>
      </c>
      <c r="L141" s="365">
        <v>0</v>
      </c>
      <c r="M141" s="365">
        <v>0</v>
      </c>
      <c r="N141" s="365">
        <v>0</v>
      </c>
      <c r="O141" s="365">
        <v>0</v>
      </c>
      <c r="P141" s="365">
        <v>0</v>
      </c>
      <c r="Q141" s="365">
        <v>0</v>
      </c>
      <c r="R141" s="365">
        <v>0</v>
      </c>
      <c r="S141" s="365">
        <v>0</v>
      </c>
      <c r="T141" s="365">
        <v>0</v>
      </c>
      <c r="U141" s="365">
        <v>0</v>
      </c>
      <c r="V141" s="365">
        <v>0</v>
      </c>
      <c r="W141" s="365">
        <v>0</v>
      </c>
      <c r="X141" s="365">
        <v>0</v>
      </c>
      <c r="Y141" s="365">
        <v>0</v>
      </c>
      <c r="Z141" s="365">
        <v>0</v>
      </c>
      <c r="AA141" s="365">
        <v>0</v>
      </c>
      <c r="AB141" s="365">
        <v>0</v>
      </c>
      <c r="AC141" s="365">
        <v>0</v>
      </c>
      <c r="AD141" s="365">
        <v>0</v>
      </c>
      <c r="AE141" s="365">
        <v>0</v>
      </c>
      <c r="AF141" s="365">
        <v>0</v>
      </c>
      <c r="AG141" s="365">
        <v>0</v>
      </c>
      <c r="AH141" s="365">
        <v>0</v>
      </c>
      <c r="AI141" s="365">
        <v>0</v>
      </c>
      <c r="AJ141" s="365">
        <v>0</v>
      </c>
    </row>
    <row r="142" spans="1:36" s="10" customFormat="1" ht="15.6" customHeight="1">
      <c r="A142" s="9"/>
      <c r="B142" s="127"/>
      <c r="C142" s="401"/>
      <c r="D142" s="128" t="s">
        <v>155</v>
      </c>
      <c r="E142" s="128"/>
      <c r="F142" s="170" t="s">
        <v>466</v>
      </c>
      <c r="G142" s="231">
        <v>0</v>
      </c>
      <c r="H142" s="365">
        <v>0</v>
      </c>
      <c r="I142" s="365">
        <v>0</v>
      </c>
      <c r="J142" s="365">
        <v>0</v>
      </c>
      <c r="K142" s="365">
        <v>0</v>
      </c>
      <c r="L142" s="365">
        <v>0</v>
      </c>
      <c r="M142" s="365">
        <v>0</v>
      </c>
      <c r="N142" s="365">
        <v>0</v>
      </c>
      <c r="O142" s="365">
        <v>0</v>
      </c>
      <c r="P142" s="365">
        <v>0</v>
      </c>
      <c r="Q142" s="365">
        <v>0</v>
      </c>
      <c r="R142" s="365">
        <v>0</v>
      </c>
      <c r="S142" s="365">
        <v>0</v>
      </c>
      <c r="T142" s="365">
        <v>0</v>
      </c>
      <c r="U142" s="365">
        <v>0</v>
      </c>
      <c r="V142" s="365">
        <v>0</v>
      </c>
      <c r="W142" s="365">
        <v>0</v>
      </c>
      <c r="X142" s="365">
        <v>0</v>
      </c>
      <c r="Y142" s="365">
        <v>0</v>
      </c>
      <c r="Z142" s="365">
        <v>0</v>
      </c>
      <c r="AA142" s="365">
        <v>0</v>
      </c>
      <c r="AB142" s="365">
        <v>0</v>
      </c>
      <c r="AC142" s="365">
        <v>0</v>
      </c>
      <c r="AD142" s="365">
        <v>0</v>
      </c>
      <c r="AE142" s="365">
        <v>0</v>
      </c>
      <c r="AF142" s="365">
        <v>0</v>
      </c>
      <c r="AG142" s="365">
        <v>0</v>
      </c>
      <c r="AH142" s="365">
        <v>0</v>
      </c>
      <c r="AI142" s="365">
        <v>0</v>
      </c>
      <c r="AJ142" s="365">
        <v>0</v>
      </c>
    </row>
    <row r="143" spans="1:36" s="10" customFormat="1" ht="15.6" customHeight="1">
      <c r="A143" s="9"/>
      <c r="B143" s="127"/>
      <c r="C143" s="128" t="s">
        <v>155</v>
      </c>
      <c r="D143" s="127"/>
      <c r="E143" s="127"/>
      <c r="F143" s="152" t="s">
        <v>69</v>
      </c>
      <c r="G143" s="19">
        <f>G144</f>
        <v>0</v>
      </c>
      <c r="H143" s="242">
        <f t="shared" ref="H143:AJ143" si="39">H144</f>
        <v>0</v>
      </c>
      <c r="I143" s="20">
        <f t="shared" si="39"/>
        <v>0</v>
      </c>
      <c r="J143" s="20">
        <f t="shared" si="39"/>
        <v>0</v>
      </c>
      <c r="K143" s="20">
        <f t="shared" si="39"/>
        <v>0</v>
      </c>
      <c r="L143" s="20">
        <f t="shared" si="39"/>
        <v>0</v>
      </c>
      <c r="M143" s="20">
        <f t="shared" si="39"/>
        <v>0</v>
      </c>
      <c r="N143" s="20">
        <f t="shared" si="39"/>
        <v>0</v>
      </c>
      <c r="O143" s="20">
        <f t="shared" si="39"/>
        <v>0</v>
      </c>
      <c r="P143" s="20">
        <f t="shared" si="39"/>
        <v>0</v>
      </c>
      <c r="Q143" s="20">
        <f t="shared" si="39"/>
        <v>0</v>
      </c>
      <c r="R143" s="20">
        <f t="shared" si="39"/>
        <v>0</v>
      </c>
      <c r="S143" s="20">
        <f t="shared" si="39"/>
        <v>0</v>
      </c>
      <c r="T143" s="20">
        <f t="shared" si="39"/>
        <v>0</v>
      </c>
      <c r="U143" s="20">
        <f t="shared" si="39"/>
        <v>0</v>
      </c>
      <c r="V143" s="20">
        <f t="shared" si="39"/>
        <v>0</v>
      </c>
      <c r="W143" s="20">
        <f t="shared" si="39"/>
        <v>0</v>
      </c>
      <c r="X143" s="20">
        <f t="shared" si="39"/>
        <v>0</v>
      </c>
      <c r="Y143" s="20">
        <f t="shared" si="39"/>
        <v>0</v>
      </c>
      <c r="Z143" s="20">
        <f t="shared" si="39"/>
        <v>0</v>
      </c>
      <c r="AA143" s="20">
        <f t="shared" si="39"/>
        <v>0</v>
      </c>
      <c r="AB143" s="20">
        <f t="shared" si="39"/>
        <v>0</v>
      </c>
      <c r="AC143" s="20">
        <f t="shared" si="39"/>
        <v>0</v>
      </c>
      <c r="AD143" s="20">
        <f t="shared" si="39"/>
        <v>0</v>
      </c>
      <c r="AE143" s="20">
        <f t="shared" si="39"/>
        <v>0</v>
      </c>
      <c r="AF143" s="20">
        <f t="shared" si="39"/>
        <v>0</v>
      </c>
      <c r="AG143" s="20">
        <f t="shared" si="39"/>
        <v>0</v>
      </c>
      <c r="AH143" s="20">
        <f t="shared" si="39"/>
        <v>0</v>
      </c>
      <c r="AI143" s="20">
        <f t="shared" si="39"/>
        <v>0</v>
      </c>
      <c r="AJ143" s="20">
        <f t="shared" si="39"/>
        <v>0</v>
      </c>
    </row>
    <row r="144" spans="1:36" s="10" customFormat="1" ht="15.6" customHeight="1">
      <c r="A144" s="9"/>
      <c r="B144" s="164"/>
      <c r="C144" s="148"/>
      <c r="D144" s="148" t="s">
        <v>150</v>
      </c>
      <c r="E144" s="164"/>
      <c r="F144" s="116" t="s">
        <v>397</v>
      </c>
      <c r="G144" s="165">
        <f>G145+G146+G147+G148+G149+G150+G151+G152</f>
        <v>0</v>
      </c>
      <c r="H144" s="244">
        <f t="shared" ref="H144:X144" si="40">H145+H146+H147+H148+H149+H150+H151+H152</f>
        <v>0</v>
      </c>
      <c r="I144" s="194">
        <f t="shared" si="40"/>
        <v>0</v>
      </c>
      <c r="J144" s="194">
        <f t="shared" si="40"/>
        <v>0</v>
      </c>
      <c r="K144" s="194">
        <f t="shared" si="40"/>
        <v>0</v>
      </c>
      <c r="L144" s="194">
        <f t="shared" si="40"/>
        <v>0</v>
      </c>
      <c r="M144" s="194">
        <f t="shared" si="40"/>
        <v>0</v>
      </c>
      <c r="N144" s="194">
        <f t="shared" si="40"/>
        <v>0</v>
      </c>
      <c r="O144" s="194">
        <f t="shared" si="40"/>
        <v>0</v>
      </c>
      <c r="P144" s="194">
        <f t="shared" si="40"/>
        <v>0</v>
      </c>
      <c r="Q144" s="194">
        <f t="shared" si="40"/>
        <v>0</v>
      </c>
      <c r="R144" s="194">
        <f t="shared" si="40"/>
        <v>0</v>
      </c>
      <c r="S144" s="194">
        <f t="shared" si="40"/>
        <v>0</v>
      </c>
      <c r="T144" s="194">
        <f t="shared" si="40"/>
        <v>0</v>
      </c>
      <c r="U144" s="194">
        <f t="shared" si="40"/>
        <v>0</v>
      </c>
      <c r="V144" s="194">
        <f t="shared" si="40"/>
        <v>0</v>
      </c>
      <c r="W144" s="194">
        <f t="shared" si="40"/>
        <v>0</v>
      </c>
      <c r="X144" s="194">
        <f t="shared" si="40"/>
        <v>0</v>
      </c>
      <c r="Y144" s="194">
        <f t="shared" ref="Y144:AJ144" si="41">Y145+Y146+Y147+Y148+Y149+Y150+Y151+Y152</f>
        <v>0</v>
      </c>
      <c r="Z144" s="194">
        <f t="shared" si="41"/>
        <v>0</v>
      </c>
      <c r="AA144" s="194">
        <f t="shared" si="41"/>
        <v>0</v>
      </c>
      <c r="AB144" s="194">
        <f t="shared" si="41"/>
        <v>0</v>
      </c>
      <c r="AC144" s="194">
        <f t="shared" si="41"/>
        <v>0</v>
      </c>
      <c r="AD144" s="194">
        <f t="shared" si="41"/>
        <v>0</v>
      </c>
      <c r="AE144" s="194">
        <f t="shared" si="41"/>
        <v>0</v>
      </c>
      <c r="AF144" s="194">
        <f t="shared" si="41"/>
        <v>0</v>
      </c>
      <c r="AG144" s="194">
        <f t="shared" si="41"/>
        <v>0</v>
      </c>
      <c r="AH144" s="194">
        <f t="shared" si="41"/>
        <v>0</v>
      </c>
      <c r="AI144" s="194">
        <f t="shared" si="41"/>
        <v>0</v>
      </c>
      <c r="AJ144" s="194">
        <f t="shared" si="41"/>
        <v>0</v>
      </c>
    </row>
    <row r="145" spans="1:36" s="10" customFormat="1" ht="15.6" customHeight="1">
      <c r="A145" s="9"/>
      <c r="B145" s="127"/>
      <c r="C145" s="128"/>
      <c r="D145" s="128"/>
      <c r="E145" s="148" t="s">
        <v>150</v>
      </c>
      <c r="F145" s="131" t="s">
        <v>398</v>
      </c>
      <c r="G145" s="265">
        <v>0</v>
      </c>
      <c r="H145" s="363">
        <v>0</v>
      </c>
      <c r="I145" s="363">
        <v>0</v>
      </c>
      <c r="J145" s="363">
        <v>0</v>
      </c>
      <c r="K145" s="363">
        <v>0</v>
      </c>
      <c r="L145" s="363">
        <v>0</v>
      </c>
      <c r="M145" s="363">
        <v>0</v>
      </c>
      <c r="N145" s="363">
        <v>0</v>
      </c>
      <c r="O145" s="363">
        <v>0</v>
      </c>
      <c r="P145" s="363">
        <v>0</v>
      </c>
      <c r="Q145" s="363">
        <v>0</v>
      </c>
      <c r="R145" s="363">
        <v>0</v>
      </c>
      <c r="S145" s="363">
        <v>0</v>
      </c>
      <c r="T145" s="363">
        <v>0</v>
      </c>
      <c r="U145" s="363">
        <v>0</v>
      </c>
      <c r="V145" s="363">
        <v>0</v>
      </c>
      <c r="W145" s="363">
        <v>0</v>
      </c>
      <c r="X145" s="363">
        <v>0</v>
      </c>
      <c r="Y145" s="363">
        <v>0</v>
      </c>
      <c r="Z145" s="363">
        <v>0</v>
      </c>
      <c r="AA145" s="363">
        <v>0</v>
      </c>
      <c r="AB145" s="363">
        <v>0</v>
      </c>
      <c r="AC145" s="363">
        <v>0</v>
      </c>
      <c r="AD145" s="363">
        <v>0</v>
      </c>
      <c r="AE145" s="363">
        <v>0</v>
      </c>
      <c r="AF145" s="363">
        <v>0</v>
      </c>
      <c r="AG145" s="363">
        <v>0</v>
      </c>
      <c r="AH145" s="363">
        <v>0</v>
      </c>
      <c r="AI145" s="363">
        <v>0</v>
      </c>
      <c r="AJ145" s="363">
        <v>0</v>
      </c>
    </row>
    <row r="146" spans="1:36" s="10" customFormat="1" ht="15.6" customHeight="1">
      <c r="A146" s="9"/>
      <c r="B146" s="127"/>
      <c r="C146" s="128"/>
      <c r="D146" s="128"/>
      <c r="E146" s="148" t="s">
        <v>152</v>
      </c>
      <c r="F146" s="131" t="s">
        <v>399</v>
      </c>
      <c r="G146" s="265">
        <v>0</v>
      </c>
      <c r="H146" s="363">
        <v>0</v>
      </c>
      <c r="I146" s="363">
        <v>0</v>
      </c>
      <c r="J146" s="363">
        <v>0</v>
      </c>
      <c r="K146" s="363">
        <v>0</v>
      </c>
      <c r="L146" s="363">
        <v>0</v>
      </c>
      <c r="M146" s="363">
        <v>0</v>
      </c>
      <c r="N146" s="363">
        <v>0</v>
      </c>
      <c r="O146" s="363">
        <v>0</v>
      </c>
      <c r="P146" s="363">
        <v>0</v>
      </c>
      <c r="Q146" s="363">
        <v>0</v>
      </c>
      <c r="R146" s="363">
        <v>0</v>
      </c>
      <c r="S146" s="363">
        <v>0</v>
      </c>
      <c r="T146" s="363">
        <v>0</v>
      </c>
      <c r="U146" s="363">
        <v>0</v>
      </c>
      <c r="V146" s="363">
        <v>0</v>
      </c>
      <c r="W146" s="363">
        <v>0</v>
      </c>
      <c r="X146" s="363">
        <v>0</v>
      </c>
      <c r="Y146" s="363">
        <v>0</v>
      </c>
      <c r="Z146" s="363">
        <v>0</v>
      </c>
      <c r="AA146" s="363">
        <v>0</v>
      </c>
      <c r="AB146" s="363">
        <v>0</v>
      </c>
      <c r="AC146" s="363">
        <v>0</v>
      </c>
      <c r="AD146" s="363">
        <v>0</v>
      </c>
      <c r="AE146" s="363">
        <v>0</v>
      </c>
      <c r="AF146" s="363">
        <v>0</v>
      </c>
      <c r="AG146" s="363">
        <v>0</v>
      </c>
      <c r="AH146" s="363">
        <v>0</v>
      </c>
      <c r="AI146" s="363">
        <v>0</v>
      </c>
      <c r="AJ146" s="363">
        <v>0</v>
      </c>
    </row>
    <row r="147" spans="1:36" s="10" customFormat="1" ht="15.6" customHeight="1">
      <c r="A147" s="9"/>
      <c r="B147" s="127"/>
      <c r="C147" s="128"/>
      <c r="D147" s="128"/>
      <c r="E147" s="148" t="s">
        <v>153</v>
      </c>
      <c r="F147" s="131" t="s">
        <v>400</v>
      </c>
      <c r="G147" s="265">
        <v>0</v>
      </c>
      <c r="H147" s="363">
        <v>0</v>
      </c>
      <c r="I147" s="363">
        <v>0</v>
      </c>
      <c r="J147" s="363">
        <v>0</v>
      </c>
      <c r="K147" s="363">
        <v>0</v>
      </c>
      <c r="L147" s="363">
        <v>0</v>
      </c>
      <c r="M147" s="363">
        <v>0</v>
      </c>
      <c r="N147" s="363">
        <v>0</v>
      </c>
      <c r="O147" s="363">
        <v>0</v>
      </c>
      <c r="P147" s="363">
        <v>0</v>
      </c>
      <c r="Q147" s="363">
        <v>0</v>
      </c>
      <c r="R147" s="363">
        <v>0</v>
      </c>
      <c r="S147" s="363">
        <v>0</v>
      </c>
      <c r="T147" s="363">
        <v>0</v>
      </c>
      <c r="U147" s="363">
        <v>0</v>
      </c>
      <c r="V147" s="363">
        <v>0</v>
      </c>
      <c r="W147" s="363">
        <v>0</v>
      </c>
      <c r="X147" s="363">
        <v>0</v>
      </c>
      <c r="Y147" s="363">
        <v>0</v>
      </c>
      <c r="Z147" s="363">
        <v>0</v>
      </c>
      <c r="AA147" s="363">
        <v>0</v>
      </c>
      <c r="AB147" s="363">
        <v>0</v>
      </c>
      <c r="AC147" s="363">
        <v>0</v>
      </c>
      <c r="AD147" s="363">
        <v>0</v>
      </c>
      <c r="AE147" s="363">
        <v>0</v>
      </c>
      <c r="AF147" s="363">
        <v>0</v>
      </c>
      <c r="AG147" s="363">
        <v>0</v>
      </c>
      <c r="AH147" s="363">
        <v>0</v>
      </c>
      <c r="AI147" s="363">
        <v>0</v>
      </c>
      <c r="AJ147" s="363">
        <v>0</v>
      </c>
    </row>
    <row r="148" spans="1:36" s="10" customFormat="1" ht="15.6" customHeight="1">
      <c r="A148" s="9"/>
      <c r="B148" s="127"/>
      <c r="C148" s="128"/>
      <c r="D148" s="128"/>
      <c r="E148" s="148" t="s">
        <v>154</v>
      </c>
      <c r="F148" s="131" t="s">
        <v>401</v>
      </c>
      <c r="G148" s="265">
        <v>0</v>
      </c>
      <c r="H148" s="363">
        <v>0</v>
      </c>
      <c r="I148" s="363">
        <v>0</v>
      </c>
      <c r="J148" s="363">
        <v>0</v>
      </c>
      <c r="K148" s="363">
        <v>0</v>
      </c>
      <c r="L148" s="363">
        <v>0</v>
      </c>
      <c r="M148" s="363">
        <v>0</v>
      </c>
      <c r="N148" s="363">
        <v>0</v>
      </c>
      <c r="O148" s="363">
        <v>0</v>
      </c>
      <c r="P148" s="363">
        <v>0</v>
      </c>
      <c r="Q148" s="363">
        <v>0</v>
      </c>
      <c r="R148" s="363">
        <v>0</v>
      </c>
      <c r="S148" s="363">
        <v>0</v>
      </c>
      <c r="T148" s="363">
        <v>0</v>
      </c>
      <c r="U148" s="363">
        <v>0</v>
      </c>
      <c r="V148" s="363">
        <v>0</v>
      </c>
      <c r="W148" s="363">
        <v>0</v>
      </c>
      <c r="X148" s="363">
        <v>0</v>
      </c>
      <c r="Y148" s="363">
        <v>0</v>
      </c>
      <c r="Z148" s="363">
        <v>0</v>
      </c>
      <c r="AA148" s="363">
        <v>0</v>
      </c>
      <c r="AB148" s="363">
        <v>0</v>
      </c>
      <c r="AC148" s="363">
        <v>0</v>
      </c>
      <c r="AD148" s="363">
        <v>0</v>
      </c>
      <c r="AE148" s="363">
        <v>0</v>
      </c>
      <c r="AF148" s="363">
        <v>0</v>
      </c>
      <c r="AG148" s="363">
        <v>0</v>
      </c>
      <c r="AH148" s="363">
        <v>0</v>
      </c>
      <c r="AI148" s="363">
        <v>0</v>
      </c>
      <c r="AJ148" s="363">
        <v>0</v>
      </c>
    </row>
    <row r="149" spans="1:36" s="10" customFormat="1" ht="15.6" customHeight="1">
      <c r="A149" s="9"/>
      <c r="B149" s="166"/>
      <c r="C149" s="149"/>
      <c r="D149" s="166"/>
      <c r="E149" s="148" t="s">
        <v>155</v>
      </c>
      <c r="F149" s="131" t="s">
        <v>402</v>
      </c>
      <c r="G149" s="266">
        <v>0</v>
      </c>
      <c r="H149" s="364">
        <v>0</v>
      </c>
      <c r="I149" s="364">
        <v>0</v>
      </c>
      <c r="J149" s="364">
        <v>0</v>
      </c>
      <c r="K149" s="364">
        <v>0</v>
      </c>
      <c r="L149" s="364">
        <v>0</v>
      </c>
      <c r="M149" s="364">
        <v>0</v>
      </c>
      <c r="N149" s="364">
        <v>0</v>
      </c>
      <c r="O149" s="364">
        <v>0</v>
      </c>
      <c r="P149" s="364">
        <v>0</v>
      </c>
      <c r="Q149" s="364">
        <v>0</v>
      </c>
      <c r="R149" s="364">
        <v>0</v>
      </c>
      <c r="S149" s="364">
        <v>0</v>
      </c>
      <c r="T149" s="364">
        <v>0</v>
      </c>
      <c r="U149" s="364">
        <v>0</v>
      </c>
      <c r="V149" s="364">
        <v>0</v>
      </c>
      <c r="W149" s="364">
        <v>0</v>
      </c>
      <c r="X149" s="364">
        <v>0</v>
      </c>
      <c r="Y149" s="364">
        <v>0</v>
      </c>
      <c r="Z149" s="364">
        <v>0</v>
      </c>
      <c r="AA149" s="364">
        <v>0</v>
      </c>
      <c r="AB149" s="364">
        <v>0</v>
      </c>
      <c r="AC149" s="364">
        <v>0</v>
      </c>
      <c r="AD149" s="364">
        <v>0</v>
      </c>
      <c r="AE149" s="364">
        <v>0</v>
      </c>
      <c r="AF149" s="364">
        <v>0</v>
      </c>
      <c r="AG149" s="364">
        <v>0</v>
      </c>
      <c r="AH149" s="364">
        <v>0</v>
      </c>
      <c r="AI149" s="364">
        <v>0</v>
      </c>
      <c r="AJ149" s="364">
        <v>0</v>
      </c>
    </row>
    <row r="150" spans="1:36" s="10" customFormat="1" ht="15.6" customHeight="1">
      <c r="A150" s="9"/>
      <c r="B150" s="127"/>
      <c r="C150" s="128"/>
      <c r="D150" s="127"/>
      <c r="E150" s="148" t="s">
        <v>170</v>
      </c>
      <c r="F150" s="131" t="s">
        <v>403</v>
      </c>
      <c r="G150" s="264">
        <v>0</v>
      </c>
      <c r="H150" s="351">
        <v>0</v>
      </c>
      <c r="I150" s="351">
        <v>0</v>
      </c>
      <c r="J150" s="351">
        <v>0</v>
      </c>
      <c r="K150" s="351">
        <v>0</v>
      </c>
      <c r="L150" s="351">
        <v>0</v>
      </c>
      <c r="M150" s="351">
        <v>0</v>
      </c>
      <c r="N150" s="351">
        <v>0</v>
      </c>
      <c r="O150" s="351">
        <v>0</v>
      </c>
      <c r="P150" s="351">
        <v>0</v>
      </c>
      <c r="Q150" s="351">
        <v>0</v>
      </c>
      <c r="R150" s="351">
        <v>0</v>
      </c>
      <c r="S150" s="351">
        <v>0</v>
      </c>
      <c r="T150" s="351">
        <v>0</v>
      </c>
      <c r="U150" s="351">
        <v>0</v>
      </c>
      <c r="V150" s="351">
        <v>0</v>
      </c>
      <c r="W150" s="351">
        <v>0</v>
      </c>
      <c r="X150" s="351">
        <v>0</v>
      </c>
      <c r="Y150" s="351">
        <v>0</v>
      </c>
      <c r="Z150" s="351">
        <v>0</v>
      </c>
      <c r="AA150" s="351">
        <v>0</v>
      </c>
      <c r="AB150" s="351">
        <v>0</v>
      </c>
      <c r="AC150" s="351">
        <v>0</v>
      </c>
      <c r="AD150" s="351">
        <v>0</v>
      </c>
      <c r="AE150" s="351">
        <v>0</v>
      </c>
      <c r="AF150" s="351">
        <v>0</v>
      </c>
      <c r="AG150" s="351">
        <v>0</v>
      </c>
      <c r="AH150" s="351">
        <v>0</v>
      </c>
      <c r="AI150" s="351">
        <v>0</v>
      </c>
      <c r="AJ150" s="351">
        <v>0</v>
      </c>
    </row>
    <row r="151" spans="1:36" s="10" customFormat="1" ht="15.6" customHeight="1">
      <c r="A151" s="9"/>
      <c r="B151" s="127"/>
      <c r="C151" s="128"/>
      <c r="D151" s="127"/>
      <c r="E151" s="148" t="s">
        <v>156</v>
      </c>
      <c r="F151" s="131" t="s">
        <v>404</v>
      </c>
      <c r="G151" s="264">
        <v>0</v>
      </c>
      <c r="H151" s="351">
        <v>0</v>
      </c>
      <c r="I151" s="351">
        <v>0</v>
      </c>
      <c r="J151" s="351">
        <v>0</v>
      </c>
      <c r="K151" s="351">
        <v>0</v>
      </c>
      <c r="L151" s="351">
        <v>0</v>
      </c>
      <c r="M151" s="351">
        <v>0</v>
      </c>
      <c r="N151" s="351">
        <v>0</v>
      </c>
      <c r="O151" s="351">
        <v>0</v>
      </c>
      <c r="P151" s="351">
        <v>0</v>
      </c>
      <c r="Q151" s="351">
        <v>0</v>
      </c>
      <c r="R151" s="351">
        <v>0</v>
      </c>
      <c r="S151" s="351">
        <v>0</v>
      </c>
      <c r="T151" s="351">
        <v>0</v>
      </c>
      <c r="U151" s="351">
        <v>0</v>
      </c>
      <c r="V151" s="351">
        <v>0</v>
      </c>
      <c r="W151" s="351">
        <v>0</v>
      </c>
      <c r="X151" s="351">
        <v>0</v>
      </c>
      <c r="Y151" s="351">
        <v>0</v>
      </c>
      <c r="Z151" s="351">
        <v>0</v>
      </c>
      <c r="AA151" s="351">
        <v>0</v>
      </c>
      <c r="AB151" s="351">
        <v>0</v>
      </c>
      <c r="AC151" s="351">
        <v>0</v>
      </c>
      <c r="AD151" s="351">
        <v>0</v>
      </c>
      <c r="AE151" s="351">
        <v>0</v>
      </c>
      <c r="AF151" s="351">
        <v>0</v>
      </c>
      <c r="AG151" s="351">
        <v>0</v>
      </c>
      <c r="AH151" s="351">
        <v>0</v>
      </c>
      <c r="AI151" s="351">
        <v>0</v>
      </c>
      <c r="AJ151" s="351">
        <v>0</v>
      </c>
    </row>
    <row r="152" spans="1:36" s="10" customFormat="1" ht="15.6" customHeight="1">
      <c r="A152" s="9"/>
      <c r="B152" s="127"/>
      <c r="C152" s="128"/>
      <c r="D152" s="127"/>
      <c r="E152" s="148" t="s">
        <v>171</v>
      </c>
      <c r="F152" s="131" t="s">
        <v>151</v>
      </c>
      <c r="G152" s="264">
        <v>0</v>
      </c>
      <c r="H152" s="351">
        <v>0</v>
      </c>
      <c r="I152" s="351">
        <v>0</v>
      </c>
      <c r="J152" s="351">
        <v>0</v>
      </c>
      <c r="K152" s="351">
        <v>0</v>
      </c>
      <c r="L152" s="351">
        <v>0</v>
      </c>
      <c r="M152" s="351">
        <v>0</v>
      </c>
      <c r="N152" s="351">
        <v>0</v>
      </c>
      <c r="O152" s="351">
        <v>0</v>
      </c>
      <c r="P152" s="351">
        <v>0</v>
      </c>
      <c r="Q152" s="351">
        <v>0</v>
      </c>
      <c r="R152" s="351">
        <v>0</v>
      </c>
      <c r="S152" s="351">
        <v>0</v>
      </c>
      <c r="T152" s="351">
        <v>0</v>
      </c>
      <c r="U152" s="351">
        <v>0</v>
      </c>
      <c r="V152" s="351">
        <v>0</v>
      </c>
      <c r="W152" s="351">
        <v>0</v>
      </c>
      <c r="X152" s="351">
        <v>0</v>
      </c>
      <c r="Y152" s="351">
        <v>0</v>
      </c>
      <c r="Z152" s="351">
        <v>0</v>
      </c>
      <c r="AA152" s="351">
        <v>0</v>
      </c>
      <c r="AB152" s="351">
        <v>0</v>
      </c>
      <c r="AC152" s="351">
        <v>0</v>
      </c>
      <c r="AD152" s="351">
        <v>0</v>
      </c>
      <c r="AE152" s="351">
        <v>0</v>
      </c>
      <c r="AF152" s="351">
        <v>0</v>
      </c>
      <c r="AG152" s="351">
        <v>0</v>
      </c>
      <c r="AH152" s="351">
        <v>0</v>
      </c>
      <c r="AI152" s="351">
        <v>0</v>
      </c>
      <c r="AJ152" s="351">
        <v>0</v>
      </c>
    </row>
    <row r="153" spans="1:36" s="10" customFormat="1" ht="15.6" customHeight="1">
      <c r="A153" s="9"/>
      <c r="B153" s="127"/>
      <c r="C153" s="128" t="s">
        <v>156</v>
      </c>
      <c r="D153" s="127"/>
      <c r="E153" s="127"/>
      <c r="F153" s="152" t="s">
        <v>70</v>
      </c>
      <c r="G153" s="232">
        <v>0</v>
      </c>
      <c r="H153" s="361">
        <v>0</v>
      </c>
      <c r="I153" s="361">
        <v>0</v>
      </c>
      <c r="J153" s="361">
        <v>0</v>
      </c>
      <c r="K153" s="361">
        <v>0</v>
      </c>
      <c r="L153" s="361">
        <v>0</v>
      </c>
      <c r="M153" s="361">
        <v>0</v>
      </c>
      <c r="N153" s="361">
        <v>0</v>
      </c>
      <c r="O153" s="361">
        <v>0</v>
      </c>
      <c r="P153" s="361">
        <v>0</v>
      </c>
      <c r="Q153" s="361">
        <v>0</v>
      </c>
      <c r="R153" s="361">
        <v>0</v>
      </c>
      <c r="S153" s="361">
        <v>0</v>
      </c>
      <c r="T153" s="361">
        <v>0</v>
      </c>
      <c r="U153" s="361">
        <v>0</v>
      </c>
      <c r="V153" s="361">
        <v>0</v>
      </c>
      <c r="W153" s="361">
        <v>0</v>
      </c>
      <c r="X153" s="361">
        <v>0</v>
      </c>
      <c r="Y153" s="361">
        <v>0</v>
      </c>
      <c r="Z153" s="361">
        <v>0</v>
      </c>
      <c r="AA153" s="361">
        <v>0</v>
      </c>
      <c r="AB153" s="361">
        <v>0</v>
      </c>
      <c r="AC153" s="361">
        <v>0</v>
      </c>
      <c r="AD153" s="361">
        <v>0</v>
      </c>
      <c r="AE153" s="361">
        <v>0</v>
      </c>
      <c r="AF153" s="361">
        <v>0</v>
      </c>
      <c r="AG153" s="361">
        <v>0</v>
      </c>
      <c r="AH153" s="361">
        <v>0</v>
      </c>
      <c r="AI153" s="361">
        <v>0</v>
      </c>
      <c r="AJ153" s="361">
        <v>0</v>
      </c>
    </row>
    <row r="154" spans="1:36" s="10" customFormat="1" ht="15.6" customHeight="1">
      <c r="A154" s="9"/>
      <c r="B154" s="127"/>
      <c r="C154" s="128" t="s">
        <v>171</v>
      </c>
      <c r="D154" s="127"/>
      <c r="E154" s="127"/>
      <c r="F154" s="152" t="s">
        <v>71</v>
      </c>
      <c r="G154" s="232">
        <v>0</v>
      </c>
      <c r="H154" s="361">
        <v>0</v>
      </c>
      <c r="I154" s="361">
        <v>0</v>
      </c>
      <c r="J154" s="361">
        <v>0</v>
      </c>
      <c r="K154" s="361">
        <v>0</v>
      </c>
      <c r="L154" s="361">
        <v>0</v>
      </c>
      <c r="M154" s="361">
        <v>0</v>
      </c>
      <c r="N154" s="361">
        <v>0</v>
      </c>
      <c r="O154" s="361">
        <v>0</v>
      </c>
      <c r="P154" s="361">
        <v>0</v>
      </c>
      <c r="Q154" s="361">
        <v>0</v>
      </c>
      <c r="R154" s="361">
        <v>0</v>
      </c>
      <c r="S154" s="361">
        <v>0</v>
      </c>
      <c r="T154" s="361">
        <v>0</v>
      </c>
      <c r="U154" s="361">
        <v>0</v>
      </c>
      <c r="V154" s="361">
        <v>0</v>
      </c>
      <c r="W154" s="361">
        <v>0</v>
      </c>
      <c r="X154" s="361">
        <v>0</v>
      </c>
      <c r="Y154" s="361">
        <v>0</v>
      </c>
      <c r="Z154" s="361">
        <v>0</v>
      </c>
      <c r="AA154" s="361">
        <v>0</v>
      </c>
      <c r="AB154" s="361">
        <v>0</v>
      </c>
      <c r="AC154" s="361">
        <v>0</v>
      </c>
      <c r="AD154" s="361">
        <v>0</v>
      </c>
      <c r="AE154" s="361">
        <v>0</v>
      </c>
      <c r="AF154" s="361">
        <v>0</v>
      </c>
      <c r="AG154" s="361">
        <v>0</v>
      </c>
      <c r="AH154" s="361">
        <v>0</v>
      </c>
      <c r="AI154" s="361">
        <v>0</v>
      </c>
      <c r="AJ154" s="361">
        <v>0</v>
      </c>
    </row>
    <row r="155" spans="1:36" s="10" customFormat="1" ht="15.6" customHeight="1">
      <c r="A155" s="9"/>
      <c r="B155" s="128" t="s">
        <v>155</v>
      </c>
      <c r="C155" s="127"/>
      <c r="D155" s="127"/>
      <c r="E155" s="127"/>
      <c r="F155" s="152" t="s">
        <v>405</v>
      </c>
      <c r="G155" s="19">
        <f>G156+G159</f>
        <v>0</v>
      </c>
      <c r="H155" s="242">
        <f t="shared" ref="H155:X155" si="42">H156+H159</f>
        <v>0</v>
      </c>
      <c r="I155" s="20">
        <f t="shared" si="42"/>
        <v>0</v>
      </c>
      <c r="J155" s="20">
        <f t="shared" si="42"/>
        <v>0</v>
      </c>
      <c r="K155" s="20">
        <f t="shared" si="42"/>
        <v>0</v>
      </c>
      <c r="L155" s="20">
        <f t="shared" si="42"/>
        <v>0</v>
      </c>
      <c r="M155" s="20">
        <f t="shared" si="42"/>
        <v>0</v>
      </c>
      <c r="N155" s="20">
        <f t="shared" si="42"/>
        <v>0</v>
      </c>
      <c r="O155" s="20">
        <f t="shared" si="42"/>
        <v>0</v>
      </c>
      <c r="P155" s="20">
        <f t="shared" si="42"/>
        <v>0</v>
      </c>
      <c r="Q155" s="20">
        <f t="shared" si="42"/>
        <v>0</v>
      </c>
      <c r="R155" s="20">
        <f t="shared" si="42"/>
        <v>0</v>
      </c>
      <c r="S155" s="20">
        <f t="shared" si="42"/>
        <v>0</v>
      </c>
      <c r="T155" s="20">
        <f t="shared" si="42"/>
        <v>0</v>
      </c>
      <c r="U155" s="20">
        <f t="shared" si="42"/>
        <v>0</v>
      </c>
      <c r="V155" s="20">
        <f t="shared" si="42"/>
        <v>0</v>
      </c>
      <c r="W155" s="20">
        <f t="shared" si="42"/>
        <v>0</v>
      </c>
      <c r="X155" s="20">
        <f t="shared" si="42"/>
        <v>0</v>
      </c>
      <c r="Y155" s="20">
        <f t="shared" ref="Y155:AJ155" si="43">Y156+Y159</f>
        <v>0</v>
      </c>
      <c r="Z155" s="20">
        <f t="shared" si="43"/>
        <v>0</v>
      </c>
      <c r="AA155" s="20">
        <f t="shared" si="43"/>
        <v>0</v>
      </c>
      <c r="AB155" s="20">
        <f t="shared" si="43"/>
        <v>0</v>
      </c>
      <c r="AC155" s="20">
        <f t="shared" si="43"/>
        <v>0</v>
      </c>
      <c r="AD155" s="20">
        <f t="shared" si="43"/>
        <v>0</v>
      </c>
      <c r="AE155" s="20">
        <f t="shared" si="43"/>
        <v>0</v>
      </c>
      <c r="AF155" s="20">
        <f t="shared" si="43"/>
        <v>0</v>
      </c>
      <c r="AG155" s="20">
        <f t="shared" si="43"/>
        <v>0</v>
      </c>
      <c r="AH155" s="20">
        <f t="shared" si="43"/>
        <v>0</v>
      </c>
      <c r="AI155" s="20">
        <f t="shared" si="43"/>
        <v>0</v>
      </c>
      <c r="AJ155" s="20">
        <f t="shared" si="43"/>
        <v>0</v>
      </c>
    </row>
    <row r="156" spans="1:36" s="10" customFormat="1" ht="15.6" customHeight="1">
      <c r="A156" s="9"/>
      <c r="B156" s="128"/>
      <c r="C156" s="128" t="s">
        <v>150</v>
      </c>
      <c r="D156" s="127"/>
      <c r="E156" s="127"/>
      <c r="F156" s="115" t="s">
        <v>396</v>
      </c>
      <c r="G156" s="168">
        <f>G157+G158</f>
        <v>0</v>
      </c>
      <c r="H156" s="245">
        <f t="shared" ref="H156:X156" si="44">H157+H158</f>
        <v>0</v>
      </c>
      <c r="I156" s="195">
        <f t="shared" si="44"/>
        <v>0</v>
      </c>
      <c r="J156" s="195">
        <f t="shared" si="44"/>
        <v>0</v>
      </c>
      <c r="K156" s="195">
        <f t="shared" si="44"/>
        <v>0</v>
      </c>
      <c r="L156" s="195">
        <f t="shared" si="44"/>
        <v>0</v>
      </c>
      <c r="M156" s="195">
        <f t="shared" si="44"/>
        <v>0</v>
      </c>
      <c r="N156" s="195">
        <f t="shared" si="44"/>
        <v>0</v>
      </c>
      <c r="O156" s="195">
        <f t="shared" si="44"/>
        <v>0</v>
      </c>
      <c r="P156" s="195">
        <f t="shared" si="44"/>
        <v>0</v>
      </c>
      <c r="Q156" s="195">
        <f t="shared" si="44"/>
        <v>0</v>
      </c>
      <c r="R156" s="195">
        <f t="shared" si="44"/>
        <v>0</v>
      </c>
      <c r="S156" s="195">
        <f t="shared" si="44"/>
        <v>0</v>
      </c>
      <c r="T156" s="195">
        <f t="shared" si="44"/>
        <v>0</v>
      </c>
      <c r="U156" s="195">
        <f t="shared" si="44"/>
        <v>0</v>
      </c>
      <c r="V156" s="195">
        <f t="shared" si="44"/>
        <v>0</v>
      </c>
      <c r="W156" s="195">
        <f t="shared" si="44"/>
        <v>0</v>
      </c>
      <c r="X156" s="195">
        <f t="shared" si="44"/>
        <v>0</v>
      </c>
      <c r="Y156" s="195">
        <f t="shared" ref="Y156:AJ156" si="45">Y157+Y158</f>
        <v>0</v>
      </c>
      <c r="Z156" s="195">
        <f t="shared" si="45"/>
        <v>0</v>
      </c>
      <c r="AA156" s="195">
        <f t="shared" si="45"/>
        <v>0</v>
      </c>
      <c r="AB156" s="195">
        <f t="shared" si="45"/>
        <v>0</v>
      </c>
      <c r="AC156" s="195">
        <f t="shared" si="45"/>
        <v>0</v>
      </c>
      <c r="AD156" s="195">
        <f t="shared" si="45"/>
        <v>0</v>
      </c>
      <c r="AE156" s="195">
        <f t="shared" si="45"/>
        <v>0</v>
      </c>
      <c r="AF156" s="195">
        <f t="shared" si="45"/>
        <v>0</v>
      </c>
      <c r="AG156" s="195">
        <f t="shared" si="45"/>
        <v>0</v>
      </c>
      <c r="AH156" s="195">
        <f t="shared" si="45"/>
        <v>0</v>
      </c>
      <c r="AI156" s="195">
        <f t="shared" si="45"/>
        <v>0</v>
      </c>
      <c r="AJ156" s="195">
        <f t="shared" si="45"/>
        <v>0</v>
      </c>
    </row>
    <row r="157" spans="1:36" s="10" customFormat="1" ht="15.6" customHeight="1">
      <c r="A157" s="9"/>
      <c r="B157" s="128"/>
      <c r="C157" s="127"/>
      <c r="D157" s="128" t="s">
        <v>150</v>
      </c>
      <c r="E157" s="127"/>
      <c r="F157" s="126" t="s">
        <v>67</v>
      </c>
      <c r="G157" s="267">
        <v>0</v>
      </c>
      <c r="H157" s="365">
        <v>0</v>
      </c>
      <c r="I157" s="365">
        <v>0</v>
      </c>
      <c r="J157" s="365">
        <v>0</v>
      </c>
      <c r="K157" s="365">
        <v>0</v>
      </c>
      <c r="L157" s="365">
        <v>0</v>
      </c>
      <c r="M157" s="365">
        <v>0</v>
      </c>
      <c r="N157" s="365">
        <v>0</v>
      </c>
      <c r="O157" s="365">
        <v>0</v>
      </c>
      <c r="P157" s="365">
        <v>0</v>
      </c>
      <c r="Q157" s="365">
        <v>0</v>
      </c>
      <c r="R157" s="365">
        <v>0</v>
      </c>
      <c r="S157" s="365">
        <v>0</v>
      </c>
      <c r="T157" s="365">
        <v>0</v>
      </c>
      <c r="U157" s="365">
        <v>0</v>
      </c>
      <c r="V157" s="365">
        <v>0</v>
      </c>
      <c r="W157" s="365">
        <v>0</v>
      </c>
      <c r="X157" s="365">
        <v>0</v>
      </c>
      <c r="Y157" s="365">
        <v>0</v>
      </c>
      <c r="Z157" s="365">
        <v>0</v>
      </c>
      <c r="AA157" s="365">
        <v>0</v>
      </c>
      <c r="AB157" s="365">
        <v>0</v>
      </c>
      <c r="AC157" s="365">
        <v>0</v>
      </c>
      <c r="AD157" s="365">
        <v>0</v>
      </c>
      <c r="AE157" s="365">
        <v>0</v>
      </c>
      <c r="AF157" s="365">
        <v>0</v>
      </c>
      <c r="AG157" s="365">
        <v>0</v>
      </c>
      <c r="AH157" s="365">
        <v>0</v>
      </c>
      <c r="AI157" s="365">
        <v>0</v>
      </c>
      <c r="AJ157" s="365">
        <v>0</v>
      </c>
    </row>
    <row r="158" spans="1:36" s="10" customFormat="1" ht="15.6" customHeight="1">
      <c r="A158" s="9"/>
      <c r="B158" s="128"/>
      <c r="C158" s="127"/>
      <c r="D158" s="128" t="s">
        <v>152</v>
      </c>
      <c r="E158" s="127"/>
      <c r="F158" s="126" t="s">
        <v>68</v>
      </c>
      <c r="G158" s="267">
        <v>0</v>
      </c>
      <c r="H158" s="365">
        <v>0</v>
      </c>
      <c r="I158" s="365">
        <v>0</v>
      </c>
      <c r="J158" s="365">
        <v>0</v>
      </c>
      <c r="K158" s="365">
        <v>0</v>
      </c>
      <c r="L158" s="365">
        <v>0</v>
      </c>
      <c r="M158" s="365">
        <v>0</v>
      </c>
      <c r="N158" s="365">
        <v>0</v>
      </c>
      <c r="O158" s="365">
        <v>0</v>
      </c>
      <c r="P158" s="365">
        <v>0</v>
      </c>
      <c r="Q158" s="365">
        <v>0</v>
      </c>
      <c r="R158" s="365">
        <v>0</v>
      </c>
      <c r="S158" s="365">
        <v>0</v>
      </c>
      <c r="T158" s="365">
        <v>0</v>
      </c>
      <c r="U158" s="365">
        <v>0</v>
      </c>
      <c r="V158" s="365">
        <v>0</v>
      </c>
      <c r="W158" s="365">
        <v>0</v>
      </c>
      <c r="X158" s="365">
        <v>0</v>
      </c>
      <c r="Y158" s="365">
        <v>0</v>
      </c>
      <c r="Z158" s="365">
        <v>0</v>
      </c>
      <c r="AA158" s="365">
        <v>0</v>
      </c>
      <c r="AB158" s="365">
        <v>0</v>
      </c>
      <c r="AC158" s="365">
        <v>0</v>
      </c>
      <c r="AD158" s="365">
        <v>0</v>
      </c>
      <c r="AE158" s="365">
        <v>0</v>
      </c>
      <c r="AF158" s="365">
        <v>0</v>
      </c>
      <c r="AG158" s="365">
        <v>0</v>
      </c>
      <c r="AH158" s="365">
        <v>0</v>
      </c>
      <c r="AI158" s="365">
        <v>0</v>
      </c>
      <c r="AJ158" s="365">
        <v>0</v>
      </c>
    </row>
    <row r="159" spans="1:36" s="10" customFormat="1" ht="15.6" customHeight="1">
      <c r="A159" s="9"/>
      <c r="B159" s="128"/>
      <c r="C159" s="128" t="s">
        <v>171</v>
      </c>
      <c r="D159" s="128"/>
      <c r="E159" s="127"/>
      <c r="F159" s="115" t="s">
        <v>71</v>
      </c>
      <c r="G159" s="168">
        <v>0</v>
      </c>
      <c r="H159" s="195">
        <v>0</v>
      </c>
      <c r="I159" s="195"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P159" s="195">
        <v>0</v>
      </c>
      <c r="Q159" s="195">
        <v>0</v>
      </c>
      <c r="R159" s="195">
        <v>0</v>
      </c>
      <c r="S159" s="195">
        <v>0</v>
      </c>
      <c r="T159" s="195">
        <v>0</v>
      </c>
      <c r="U159" s="195">
        <v>0</v>
      </c>
      <c r="V159" s="195">
        <v>0</v>
      </c>
      <c r="W159" s="195">
        <v>0</v>
      </c>
      <c r="X159" s="195">
        <v>0</v>
      </c>
      <c r="Y159" s="195">
        <v>0</v>
      </c>
      <c r="Z159" s="195">
        <v>0</v>
      </c>
      <c r="AA159" s="195">
        <v>0</v>
      </c>
      <c r="AB159" s="195">
        <v>0</v>
      </c>
      <c r="AC159" s="195">
        <v>0</v>
      </c>
      <c r="AD159" s="195">
        <v>0</v>
      </c>
      <c r="AE159" s="195">
        <v>0</v>
      </c>
      <c r="AF159" s="195">
        <v>0</v>
      </c>
      <c r="AG159" s="195">
        <v>0</v>
      </c>
      <c r="AH159" s="195">
        <v>0</v>
      </c>
      <c r="AI159" s="195">
        <v>0</v>
      </c>
      <c r="AJ159" s="195">
        <v>0</v>
      </c>
    </row>
    <row r="160" spans="1:36" s="10" customFormat="1" ht="15.6" customHeight="1">
      <c r="A160" s="9"/>
      <c r="B160" s="128" t="s">
        <v>170</v>
      </c>
      <c r="C160" s="127"/>
      <c r="D160" s="127"/>
      <c r="E160" s="127"/>
      <c r="F160" s="152" t="s">
        <v>72</v>
      </c>
      <c r="G160" s="19">
        <f>G161</f>
        <v>0</v>
      </c>
      <c r="H160" s="242">
        <f t="shared" ref="H160:AJ160" si="46">H161</f>
        <v>0</v>
      </c>
      <c r="I160" s="20">
        <f t="shared" si="46"/>
        <v>0</v>
      </c>
      <c r="J160" s="20">
        <f t="shared" si="46"/>
        <v>0</v>
      </c>
      <c r="K160" s="20">
        <f t="shared" si="46"/>
        <v>0</v>
      </c>
      <c r="L160" s="20">
        <f t="shared" si="46"/>
        <v>0</v>
      </c>
      <c r="M160" s="20">
        <f t="shared" si="46"/>
        <v>0</v>
      </c>
      <c r="N160" s="20">
        <f t="shared" si="46"/>
        <v>0</v>
      </c>
      <c r="O160" s="20">
        <f t="shared" si="46"/>
        <v>0</v>
      </c>
      <c r="P160" s="20">
        <f t="shared" si="46"/>
        <v>0</v>
      </c>
      <c r="Q160" s="20">
        <f t="shared" si="46"/>
        <v>0</v>
      </c>
      <c r="R160" s="20">
        <f t="shared" si="46"/>
        <v>0</v>
      </c>
      <c r="S160" s="20">
        <f t="shared" si="46"/>
        <v>0</v>
      </c>
      <c r="T160" s="20">
        <f t="shared" si="46"/>
        <v>0</v>
      </c>
      <c r="U160" s="20">
        <f t="shared" si="46"/>
        <v>0</v>
      </c>
      <c r="V160" s="20">
        <f t="shared" si="46"/>
        <v>0</v>
      </c>
      <c r="W160" s="20">
        <f t="shared" si="46"/>
        <v>0</v>
      </c>
      <c r="X160" s="20">
        <f t="shared" si="46"/>
        <v>0</v>
      </c>
      <c r="Y160" s="20">
        <f t="shared" si="46"/>
        <v>0</v>
      </c>
      <c r="Z160" s="20">
        <f t="shared" si="46"/>
        <v>0</v>
      </c>
      <c r="AA160" s="20">
        <f t="shared" si="46"/>
        <v>0</v>
      </c>
      <c r="AB160" s="20">
        <f t="shared" si="46"/>
        <v>0</v>
      </c>
      <c r="AC160" s="20">
        <f t="shared" si="46"/>
        <v>0</v>
      </c>
      <c r="AD160" s="20">
        <f t="shared" si="46"/>
        <v>0</v>
      </c>
      <c r="AE160" s="20">
        <f t="shared" si="46"/>
        <v>0</v>
      </c>
      <c r="AF160" s="20">
        <f t="shared" si="46"/>
        <v>0</v>
      </c>
      <c r="AG160" s="20">
        <f t="shared" si="46"/>
        <v>0</v>
      </c>
      <c r="AH160" s="20">
        <f t="shared" si="46"/>
        <v>0</v>
      </c>
      <c r="AI160" s="20">
        <f t="shared" si="46"/>
        <v>0</v>
      </c>
      <c r="AJ160" s="20">
        <f t="shared" si="46"/>
        <v>0</v>
      </c>
    </row>
    <row r="161" spans="1:36" s="10" customFormat="1" ht="15.6" customHeight="1">
      <c r="A161" s="9"/>
      <c r="B161" s="128"/>
      <c r="C161" s="128" t="s">
        <v>152</v>
      </c>
      <c r="D161" s="127"/>
      <c r="E161" s="127"/>
      <c r="F161" s="167" t="s">
        <v>406</v>
      </c>
      <c r="G161" s="168">
        <f>G162+G163+G164</f>
        <v>0</v>
      </c>
      <c r="H161" s="245">
        <f t="shared" ref="H161:X161" si="47">H162+H163+H164</f>
        <v>0</v>
      </c>
      <c r="I161" s="195">
        <f t="shared" si="47"/>
        <v>0</v>
      </c>
      <c r="J161" s="195">
        <f t="shared" si="47"/>
        <v>0</v>
      </c>
      <c r="K161" s="195">
        <f t="shared" si="47"/>
        <v>0</v>
      </c>
      <c r="L161" s="195">
        <f t="shared" si="47"/>
        <v>0</v>
      </c>
      <c r="M161" s="195">
        <f t="shared" si="47"/>
        <v>0</v>
      </c>
      <c r="N161" s="195">
        <f t="shared" si="47"/>
        <v>0</v>
      </c>
      <c r="O161" s="195">
        <f t="shared" si="47"/>
        <v>0</v>
      </c>
      <c r="P161" s="195">
        <f t="shared" si="47"/>
        <v>0</v>
      </c>
      <c r="Q161" s="195">
        <f t="shared" si="47"/>
        <v>0</v>
      </c>
      <c r="R161" s="195">
        <f t="shared" si="47"/>
        <v>0</v>
      </c>
      <c r="S161" s="195">
        <f t="shared" si="47"/>
        <v>0</v>
      </c>
      <c r="T161" s="195">
        <f t="shared" si="47"/>
        <v>0</v>
      </c>
      <c r="U161" s="195">
        <f t="shared" si="47"/>
        <v>0</v>
      </c>
      <c r="V161" s="195">
        <f t="shared" si="47"/>
        <v>0</v>
      </c>
      <c r="W161" s="195">
        <f t="shared" si="47"/>
        <v>0</v>
      </c>
      <c r="X161" s="195">
        <f t="shared" si="47"/>
        <v>0</v>
      </c>
      <c r="Y161" s="195">
        <f t="shared" ref="Y161:AJ161" si="48">Y162+Y163+Y164</f>
        <v>0</v>
      </c>
      <c r="Z161" s="195">
        <f t="shared" si="48"/>
        <v>0</v>
      </c>
      <c r="AA161" s="195">
        <f t="shared" si="48"/>
        <v>0</v>
      </c>
      <c r="AB161" s="195">
        <f t="shared" si="48"/>
        <v>0</v>
      </c>
      <c r="AC161" s="195">
        <f t="shared" si="48"/>
        <v>0</v>
      </c>
      <c r="AD161" s="195">
        <f t="shared" si="48"/>
        <v>0</v>
      </c>
      <c r="AE161" s="195">
        <f t="shared" si="48"/>
        <v>0</v>
      </c>
      <c r="AF161" s="195">
        <f t="shared" si="48"/>
        <v>0</v>
      </c>
      <c r="AG161" s="195">
        <f t="shared" si="48"/>
        <v>0</v>
      </c>
      <c r="AH161" s="195">
        <f t="shared" si="48"/>
        <v>0</v>
      </c>
      <c r="AI161" s="195">
        <f t="shared" si="48"/>
        <v>0</v>
      </c>
      <c r="AJ161" s="195">
        <f t="shared" si="48"/>
        <v>0</v>
      </c>
    </row>
    <row r="162" spans="1:36" s="10" customFormat="1" ht="15.6" customHeight="1">
      <c r="A162" s="9"/>
      <c r="B162" s="128"/>
      <c r="C162" s="127"/>
      <c r="D162" s="128" t="s">
        <v>150</v>
      </c>
      <c r="E162" s="127"/>
      <c r="F162" s="170" t="s">
        <v>407</v>
      </c>
      <c r="G162" s="267">
        <v>0</v>
      </c>
      <c r="H162" s="365">
        <v>0</v>
      </c>
      <c r="I162" s="365">
        <v>0</v>
      </c>
      <c r="J162" s="365">
        <v>0</v>
      </c>
      <c r="K162" s="365">
        <v>0</v>
      </c>
      <c r="L162" s="365">
        <v>0</v>
      </c>
      <c r="M162" s="365">
        <v>0</v>
      </c>
      <c r="N162" s="365">
        <v>0</v>
      </c>
      <c r="O162" s="365">
        <v>0</v>
      </c>
      <c r="P162" s="365">
        <v>0</v>
      </c>
      <c r="Q162" s="365">
        <v>0</v>
      </c>
      <c r="R162" s="365">
        <v>0</v>
      </c>
      <c r="S162" s="365">
        <v>0</v>
      </c>
      <c r="T162" s="365">
        <v>0</v>
      </c>
      <c r="U162" s="365">
        <v>0</v>
      </c>
      <c r="V162" s="365">
        <v>0</v>
      </c>
      <c r="W162" s="365">
        <v>0</v>
      </c>
      <c r="X162" s="365">
        <v>0</v>
      </c>
      <c r="Y162" s="365">
        <v>0</v>
      </c>
      <c r="Z162" s="365">
        <v>0</v>
      </c>
      <c r="AA162" s="365">
        <v>0</v>
      </c>
      <c r="AB162" s="365">
        <v>0</v>
      </c>
      <c r="AC162" s="365">
        <v>0</v>
      </c>
      <c r="AD162" s="365">
        <v>0</v>
      </c>
      <c r="AE162" s="365">
        <v>0</v>
      </c>
      <c r="AF162" s="365">
        <v>0</v>
      </c>
      <c r="AG162" s="365">
        <v>0</v>
      </c>
      <c r="AH162" s="365">
        <v>0</v>
      </c>
      <c r="AI162" s="365">
        <v>0</v>
      </c>
      <c r="AJ162" s="365">
        <v>0</v>
      </c>
    </row>
    <row r="163" spans="1:36" s="10" customFormat="1" ht="15.6" customHeight="1">
      <c r="A163" s="9"/>
      <c r="B163" s="128"/>
      <c r="C163" s="127"/>
      <c r="D163" s="128" t="s">
        <v>152</v>
      </c>
      <c r="E163" s="127"/>
      <c r="F163" s="170" t="s">
        <v>408</v>
      </c>
      <c r="G163" s="267">
        <v>0</v>
      </c>
      <c r="H163" s="365">
        <v>0</v>
      </c>
      <c r="I163" s="365">
        <v>0</v>
      </c>
      <c r="J163" s="365">
        <v>0</v>
      </c>
      <c r="K163" s="365">
        <v>0</v>
      </c>
      <c r="L163" s="365">
        <v>0</v>
      </c>
      <c r="M163" s="365">
        <v>0</v>
      </c>
      <c r="N163" s="365">
        <v>0</v>
      </c>
      <c r="O163" s="365">
        <v>0</v>
      </c>
      <c r="P163" s="365">
        <v>0</v>
      </c>
      <c r="Q163" s="365">
        <v>0</v>
      </c>
      <c r="R163" s="365">
        <v>0</v>
      </c>
      <c r="S163" s="365">
        <v>0</v>
      </c>
      <c r="T163" s="365">
        <v>0</v>
      </c>
      <c r="U163" s="365">
        <v>0</v>
      </c>
      <c r="V163" s="365">
        <v>0</v>
      </c>
      <c r="W163" s="365">
        <v>0</v>
      </c>
      <c r="X163" s="365">
        <v>0</v>
      </c>
      <c r="Y163" s="365">
        <v>0</v>
      </c>
      <c r="Z163" s="365">
        <v>0</v>
      </c>
      <c r="AA163" s="365">
        <v>0</v>
      </c>
      <c r="AB163" s="365">
        <v>0</v>
      </c>
      <c r="AC163" s="365">
        <v>0</v>
      </c>
      <c r="AD163" s="365">
        <v>0</v>
      </c>
      <c r="AE163" s="365">
        <v>0</v>
      </c>
      <c r="AF163" s="365">
        <v>0</v>
      </c>
      <c r="AG163" s="365">
        <v>0</v>
      </c>
      <c r="AH163" s="365">
        <v>0</v>
      </c>
      <c r="AI163" s="365">
        <v>0</v>
      </c>
      <c r="AJ163" s="365">
        <v>0</v>
      </c>
    </row>
    <row r="164" spans="1:36" s="10" customFormat="1" ht="15.6" customHeight="1">
      <c r="A164" s="9"/>
      <c r="B164" s="128"/>
      <c r="C164" s="127"/>
      <c r="D164" s="128" t="s">
        <v>153</v>
      </c>
      <c r="E164" s="127"/>
      <c r="F164" s="170" t="s">
        <v>99</v>
      </c>
      <c r="G164" s="267">
        <v>0</v>
      </c>
      <c r="H164" s="365">
        <v>0</v>
      </c>
      <c r="I164" s="365">
        <v>0</v>
      </c>
      <c r="J164" s="365">
        <v>0</v>
      </c>
      <c r="K164" s="365">
        <v>0</v>
      </c>
      <c r="L164" s="365">
        <v>0</v>
      </c>
      <c r="M164" s="365">
        <v>0</v>
      </c>
      <c r="N164" s="365">
        <v>0</v>
      </c>
      <c r="O164" s="365">
        <v>0</v>
      </c>
      <c r="P164" s="365">
        <v>0</v>
      </c>
      <c r="Q164" s="365">
        <v>0</v>
      </c>
      <c r="R164" s="365">
        <v>0</v>
      </c>
      <c r="S164" s="365">
        <v>0</v>
      </c>
      <c r="T164" s="365">
        <v>0</v>
      </c>
      <c r="U164" s="365">
        <v>0</v>
      </c>
      <c r="V164" s="365">
        <v>0</v>
      </c>
      <c r="W164" s="365">
        <v>0</v>
      </c>
      <c r="X164" s="365">
        <v>0</v>
      </c>
      <c r="Y164" s="365">
        <v>0</v>
      </c>
      <c r="Z164" s="365">
        <v>0</v>
      </c>
      <c r="AA164" s="365">
        <v>0</v>
      </c>
      <c r="AB164" s="365">
        <v>0</v>
      </c>
      <c r="AC164" s="365">
        <v>0</v>
      </c>
      <c r="AD164" s="365">
        <v>0</v>
      </c>
      <c r="AE164" s="365">
        <v>0</v>
      </c>
      <c r="AF164" s="365">
        <v>0</v>
      </c>
      <c r="AG164" s="365">
        <v>0</v>
      </c>
      <c r="AH164" s="365">
        <v>0</v>
      </c>
      <c r="AI164" s="365">
        <v>0</v>
      </c>
      <c r="AJ164" s="365">
        <v>0</v>
      </c>
    </row>
    <row r="165" spans="1:36" s="10" customFormat="1" ht="24" customHeight="1">
      <c r="A165" s="9"/>
      <c r="B165" s="146"/>
      <c r="C165" s="146"/>
      <c r="D165" s="146"/>
      <c r="E165" s="146"/>
      <c r="F165" s="171" t="s">
        <v>381</v>
      </c>
      <c r="G165" s="189">
        <f>G13+G73+G120+G136+G155+G160</f>
        <v>0</v>
      </c>
      <c r="H165" s="189">
        <f t="shared" ref="H165:X165" si="49">H13+H73+H120+H136+H155+H160</f>
        <v>0</v>
      </c>
      <c r="I165" s="189">
        <f t="shared" si="49"/>
        <v>0</v>
      </c>
      <c r="J165" s="189">
        <f t="shared" si="49"/>
        <v>0</v>
      </c>
      <c r="K165" s="189">
        <f t="shared" si="49"/>
        <v>0</v>
      </c>
      <c r="L165" s="189">
        <f t="shared" si="49"/>
        <v>0</v>
      </c>
      <c r="M165" s="189">
        <f t="shared" si="49"/>
        <v>0</v>
      </c>
      <c r="N165" s="189">
        <f t="shared" si="49"/>
        <v>0</v>
      </c>
      <c r="O165" s="189">
        <f t="shared" si="49"/>
        <v>0</v>
      </c>
      <c r="P165" s="189">
        <f t="shared" si="49"/>
        <v>0</v>
      </c>
      <c r="Q165" s="189">
        <f t="shared" si="49"/>
        <v>0</v>
      </c>
      <c r="R165" s="189">
        <f t="shared" si="49"/>
        <v>0</v>
      </c>
      <c r="S165" s="189">
        <f t="shared" si="49"/>
        <v>0</v>
      </c>
      <c r="T165" s="189">
        <f t="shared" si="49"/>
        <v>0</v>
      </c>
      <c r="U165" s="189">
        <f t="shared" si="49"/>
        <v>0</v>
      </c>
      <c r="V165" s="189">
        <f t="shared" si="49"/>
        <v>0</v>
      </c>
      <c r="W165" s="189">
        <f t="shared" si="49"/>
        <v>0</v>
      </c>
      <c r="X165" s="189">
        <f t="shared" si="49"/>
        <v>0</v>
      </c>
      <c r="Y165" s="189">
        <f t="shared" ref="Y165:AJ165" si="50">Y13+Y73+Y120+Y136+Y155+Y160</f>
        <v>0</v>
      </c>
      <c r="Z165" s="189">
        <f t="shared" si="50"/>
        <v>0</v>
      </c>
      <c r="AA165" s="189">
        <f t="shared" si="50"/>
        <v>0</v>
      </c>
      <c r="AB165" s="189">
        <f t="shared" si="50"/>
        <v>0</v>
      </c>
      <c r="AC165" s="189">
        <f t="shared" si="50"/>
        <v>0</v>
      </c>
      <c r="AD165" s="189">
        <f t="shared" si="50"/>
        <v>0</v>
      </c>
      <c r="AE165" s="189">
        <f t="shared" si="50"/>
        <v>0</v>
      </c>
      <c r="AF165" s="189">
        <f t="shared" si="50"/>
        <v>0</v>
      </c>
      <c r="AG165" s="189">
        <f t="shared" si="50"/>
        <v>0</v>
      </c>
      <c r="AH165" s="189">
        <f t="shared" si="50"/>
        <v>0</v>
      </c>
      <c r="AI165" s="189">
        <f t="shared" si="50"/>
        <v>0</v>
      </c>
      <c r="AJ165" s="189">
        <f t="shared" si="50"/>
        <v>0</v>
      </c>
    </row>
    <row r="166" spans="1:36" s="10" customFormat="1" ht="15.6" customHeight="1">
      <c r="A166" s="9"/>
      <c r="B166" s="128" t="s">
        <v>156</v>
      </c>
      <c r="C166" s="127"/>
      <c r="D166" s="127"/>
      <c r="E166" s="127"/>
      <c r="F166" s="152" t="s">
        <v>410</v>
      </c>
      <c r="G166" s="19">
        <f>G167+G182+G191</f>
        <v>0</v>
      </c>
      <c r="H166" s="242">
        <f t="shared" ref="H166:X166" si="51">H167+H182+H191</f>
        <v>0</v>
      </c>
      <c r="I166" s="20">
        <f t="shared" si="51"/>
        <v>0</v>
      </c>
      <c r="J166" s="20">
        <f t="shared" si="51"/>
        <v>0</v>
      </c>
      <c r="K166" s="20">
        <f t="shared" si="51"/>
        <v>0</v>
      </c>
      <c r="L166" s="20">
        <f t="shared" si="51"/>
        <v>0</v>
      </c>
      <c r="M166" s="20">
        <f t="shared" si="51"/>
        <v>0</v>
      </c>
      <c r="N166" s="20">
        <f t="shared" si="51"/>
        <v>0</v>
      </c>
      <c r="O166" s="20">
        <f t="shared" si="51"/>
        <v>0</v>
      </c>
      <c r="P166" s="20">
        <f t="shared" si="51"/>
        <v>0</v>
      </c>
      <c r="Q166" s="20">
        <f t="shared" si="51"/>
        <v>0</v>
      </c>
      <c r="R166" s="20">
        <f t="shared" si="51"/>
        <v>0</v>
      </c>
      <c r="S166" s="20">
        <f t="shared" si="51"/>
        <v>0</v>
      </c>
      <c r="T166" s="20">
        <f t="shared" si="51"/>
        <v>0</v>
      </c>
      <c r="U166" s="20">
        <f t="shared" si="51"/>
        <v>0</v>
      </c>
      <c r="V166" s="20">
        <f t="shared" si="51"/>
        <v>0</v>
      </c>
      <c r="W166" s="20">
        <f t="shared" si="51"/>
        <v>0</v>
      </c>
      <c r="X166" s="20">
        <f t="shared" si="51"/>
        <v>0</v>
      </c>
      <c r="Y166" s="20">
        <f t="shared" ref="Y166:AJ166" si="52">Y167+Y182+Y191</f>
        <v>0</v>
      </c>
      <c r="Z166" s="20">
        <f t="shared" si="52"/>
        <v>0</v>
      </c>
      <c r="AA166" s="20">
        <f t="shared" si="52"/>
        <v>0</v>
      </c>
      <c r="AB166" s="20">
        <f t="shared" si="52"/>
        <v>0</v>
      </c>
      <c r="AC166" s="20">
        <f t="shared" si="52"/>
        <v>0</v>
      </c>
      <c r="AD166" s="20">
        <f t="shared" si="52"/>
        <v>0</v>
      </c>
      <c r="AE166" s="20">
        <f t="shared" si="52"/>
        <v>0</v>
      </c>
      <c r="AF166" s="20">
        <f t="shared" si="52"/>
        <v>0</v>
      </c>
      <c r="AG166" s="20">
        <f t="shared" si="52"/>
        <v>0</v>
      </c>
      <c r="AH166" s="20">
        <f t="shared" si="52"/>
        <v>0</v>
      </c>
      <c r="AI166" s="20">
        <f t="shared" si="52"/>
        <v>0</v>
      </c>
      <c r="AJ166" s="20">
        <f t="shared" si="52"/>
        <v>0</v>
      </c>
    </row>
    <row r="167" spans="1:36" s="10" customFormat="1" ht="15" customHeight="1">
      <c r="A167" s="9"/>
      <c r="B167" s="128"/>
      <c r="C167" s="128" t="s">
        <v>150</v>
      </c>
      <c r="D167" s="127"/>
      <c r="E167" s="127"/>
      <c r="F167" s="152" t="s">
        <v>73</v>
      </c>
      <c r="G167" s="91">
        <f>G168+G169+G170+G171+G172+G173+G174+G175+G176+G177+G178+G179+G180+G181</f>
        <v>0</v>
      </c>
      <c r="H167" s="246">
        <f t="shared" ref="H167:X167" si="53">H168+H169+H170+H171+H172+H173+H174+H175+H176+H177+H178+H179+H180+H181</f>
        <v>0</v>
      </c>
      <c r="I167" s="198">
        <f t="shared" si="53"/>
        <v>0</v>
      </c>
      <c r="J167" s="198">
        <f t="shared" si="53"/>
        <v>0</v>
      </c>
      <c r="K167" s="198">
        <f t="shared" si="53"/>
        <v>0</v>
      </c>
      <c r="L167" s="198">
        <f t="shared" si="53"/>
        <v>0</v>
      </c>
      <c r="M167" s="198">
        <f t="shared" si="53"/>
        <v>0</v>
      </c>
      <c r="N167" s="198">
        <f t="shared" si="53"/>
        <v>0</v>
      </c>
      <c r="O167" s="198">
        <f t="shared" si="53"/>
        <v>0</v>
      </c>
      <c r="P167" s="198">
        <f t="shared" si="53"/>
        <v>0</v>
      </c>
      <c r="Q167" s="198">
        <f t="shared" si="53"/>
        <v>0</v>
      </c>
      <c r="R167" s="198">
        <f t="shared" si="53"/>
        <v>0</v>
      </c>
      <c r="S167" s="198">
        <f t="shared" si="53"/>
        <v>0</v>
      </c>
      <c r="T167" s="198">
        <f t="shared" si="53"/>
        <v>0</v>
      </c>
      <c r="U167" s="198">
        <f t="shared" si="53"/>
        <v>0</v>
      </c>
      <c r="V167" s="198">
        <f t="shared" si="53"/>
        <v>0</v>
      </c>
      <c r="W167" s="198">
        <f t="shared" si="53"/>
        <v>0</v>
      </c>
      <c r="X167" s="198">
        <f t="shared" si="53"/>
        <v>0</v>
      </c>
      <c r="Y167" s="198">
        <f t="shared" ref="Y167:AJ167" si="54">Y168+Y169+Y170+Y171+Y172+Y173+Y174+Y175+Y176+Y177+Y178+Y179+Y180+Y181</f>
        <v>0</v>
      </c>
      <c r="Z167" s="198">
        <f t="shared" si="54"/>
        <v>0</v>
      </c>
      <c r="AA167" s="198">
        <f t="shared" si="54"/>
        <v>0</v>
      </c>
      <c r="AB167" s="198">
        <f t="shared" si="54"/>
        <v>0</v>
      </c>
      <c r="AC167" s="198">
        <f t="shared" si="54"/>
        <v>0</v>
      </c>
      <c r="AD167" s="198">
        <f t="shared" si="54"/>
        <v>0</v>
      </c>
      <c r="AE167" s="198">
        <f t="shared" si="54"/>
        <v>0</v>
      </c>
      <c r="AF167" s="198">
        <f t="shared" si="54"/>
        <v>0</v>
      </c>
      <c r="AG167" s="198">
        <f t="shared" si="54"/>
        <v>0</v>
      </c>
      <c r="AH167" s="198">
        <f t="shared" si="54"/>
        <v>0</v>
      </c>
      <c r="AI167" s="198">
        <f t="shared" si="54"/>
        <v>0</v>
      </c>
      <c r="AJ167" s="198">
        <f t="shared" si="54"/>
        <v>0</v>
      </c>
    </row>
    <row r="168" spans="1:36" s="10" customFormat="1" ht="15" customHeight="1">
      <c r="A168" s="9"/>
      <c r="B168" s="128"/>
      <c r="C168" s="127"/>
      <c r="D168" s="128" t="s">
        <v>150</v>
      </c>
      <c r="E168" s="127"/>
      <c r="F168" s="126" t="s">
        <v>411</v>
      </c>
      <c r="G168" s="268">
        <v>0</v>
      </c>
      <c r="H168" s="366">
        <v>0</v>
      </c>
      <c r="I168" s="366">
        <v>0</v>
      </c>
      <c r="J168" s="366">
        <v>0</v>
      </c>
      <c r="K168" s="366">
        <v>0</v>
      </c>
      <c r="L168" s="366">
        <v>0</v>
      </c>
      <c r="M168" s="366">
        <v>0</v>
      </c>
      <c r="N168" s="366">
        <v>0</v>
      </c>
      <c r="O168" s="366">
        <v>0</v>
      </c>
      <c r="P168" s="366">
        <v>0</v>
      </c>
      <c r="Q168" s="366">
        <v>0</v>
      </c>
      <c r="R168" s="366">
        <v>0</v>
      </c>
      <c r="S168" s="366">
        <v>0</v>
      </c>
      <c r="T168" s="366">
        <v>0</v>
      </c>
      <c r="U168" s="366">
        <v>0</v>
      </c>
      <c r="V168" s="366">
        <v>0</v>
      </c>
      <c r="W168" s="366">
        <v>0</v>
      </c>
      <c r="X168" s="366">
        <v>0</v>
      </c>
      <c r="Y168" s="366">
        <v>0</v>
      </c>
      <c r="Z168" s="366">
        <v>0</v>
      </c>
      <c r="AA168" s="366">
        <v>0</v>
      </c>
      <c r="AB168" s="366">
        <v>0</v>
      </c>
      <c r="AC168" s="366">
        <v>0</v>
      </c>
      <c r="AD168" s="366">
        <v>0</v>
      </c>
      <c r="AE168" s="366">
        <v>0</v>
      </c>
      <c r="AF168" s="366">
        <v>0</v>
      </c>
      <c r="AG168" s="366">
        <v>0</v>
      </c>
      <c r="AH168" s="366">
        <v>0</v>
      </c>
      <c r="AI168" s="366">
        <v>0</v>
      </c>
      <c r="AJ168" s="366">
        <v>0</v>
      </c>
    </row>
    <row r="169" spans="1:36" s="10" customFormat="1" ht="15" customHeight="1">
      <c r="A169" s="9"/>
      <c r="B169" s="128"/>
      <c r="C169" s="127"/>
      <c r="D169" s="128" t="s">
        <v>152</v>
      </c>
      <c r="E169" s="127"/>
      <c r="F169" s="170" t="s">
        <v>412</v>
      </c>
      <c r="G169" s="268">
        <v>0</v>
      </c>
      <c r="H169" s="366">
        <v>0</v>
      </c>
      <c r="I169" s="366">
        <v>0</v>
      </c>
      <c r="J169" s="366">
        <v>0</v>
      </c>
      <c r="K169" s="366">
        <v>0</v>
      </c>
      <c r="L169" s="366">
        <v>0</v>
      </c>
      <c r="M169" s="366">
        <v>0</v>
      </c>
      <c r="N169" s="366">
        <v>0</v>
      </c>
      <c r="O169" s="366">
        <v>0</v>
      </c>
      <c r="P169" s="366">
        <v>0</v>
      </c>
      <c r="Q169" s="366">
        <v>0</v>
      </c>
      <c r="R169" s="366">
        <v>0</v>
      </c>
      <c r="S169" s="366">
        <v>0</v>
      </c>
      <c r="T169" s="366">
        <v>0</v>
      </c>
      <c r="U169" s="366">
        <v>0</v>
      </c>
      <c r="V169" s="366">
        <v>0</v>
      </c>
      <c r="W169" s="366">
        <v>0</v>
      </c>
      <c r="X169" s="366">
        <v>0</v>
      </c>
      <c r="Y169" s="366">
        <v>0</v>
      </c>
      <c r="Z169" s="366">
        <v>0</v>
      </c>
      <c r="AA169" s="366">
        <v>0</v>
      </c>
      <c r="AB169" s="366">
        <v>0</v>
      </c>
      <c r="AC169" s="366">
        <v>0</v>
      </c>
      <c r="AD169" s="366">
        <v>0</v>
      </c>
      <c r="AE169" s="366">
        <v>0</v>
      </c>
      <c r="AF169" s="366">
        <v>0</v>
      </c>
      <c r="AG169" s="366">
        <v>0</v>
      </c>
      <c r="AH169" s="366">
        <v>0</v>
      </c>
      <c r="AI169" s="366">
        <v>0</v>
      </c>
      <c r="AJ169" s="366">
        <v>0</v>
      </c>
    </row>
    <row r="170" spans="1:36" s="10" customFormat="1" ht="15" customHeight="1">
      <c r="A170" s="9"/>
      <c r="B170" s="128"/>
      <c r="C170" s="127"/>
      <c r="D170" s="128" t="s">
        <v>153</v>
      </c>
      <c r="E170" s="127"/>
      <c r="F170" s="170" t="s">
        <v>413</v>
      </c>
      <c r="G170" s="268">
        <v>0</v>
      </c>
      <c r="H170" s="366">
        <v>0</v>
      </c>
      <c r="I170" s="366">
        <v>0</v>
      </c>
      <c r="J170" s="366">
        <v>0</v>
      </c>
      <c r="K170" s="366">
        <v>0</v>
      </c>
      <c r="L170" s="366">
        <v>0</v>
      </c>
      <c r="M170" s="366">
        <v>0</v>
      </c>
      <c r="N170" s="366">
        <v>0</v>
      </c>
      <c r="O170" s="366">
        <v>0</v>
      </c>
      <c r="P170" s="366">
        <v>0</v>
      </c>
      <c r="Q170" s="366">
        <v>0</v>
      </c>
      <c r="R170" s="366">
        <v>0</v>
      </c>
      <c r="S170" s="366">
        <v>0</v>
      </c>
      <c r="T170" s="366">
        <v>0</v>
      </c>
      <c r="U170" s="366">
        <v>0</v>
      </c>
      <c r="V170" s="366">
        <v>0</v>
      </c>
      <c r="W170" s="366">
        <v>0</v>
      </c>
      <c r="X170" s="366">
        <v>0</v>
      </c>
      <c r="Y170" s="366">
        <v>0</v>
      </c>
      <c r="Z170" s="366">
        <v>0</v>
      </c>
      <c r="AA170" s="366">
        <v>0</v>
      </c>
      <c r="AB170" s="366">
        <v>0</v>
      </c>
      <c r="AC170" s="366">
        <v>0</v>
      </c>
      <c r="AD170" s="366">
        <v>0</v>
      </c>
      <c r="AE170" s="366">
        <v>0</v>
      </c>
      <c r="AF170" s="366">
        <v>0</v>
      </c>
      <c r="AG170" s="366">
        <v>0</v>
      </c>
      <c r="AH170" s="366">
        <v>0</v>
      </c>
      <c r="AI170" s="366">
        <v>0</v>
      </c>
      <c r="AJ170" s="366">
        <v>0</v>
      </c>
    </row>
    <row r="171" spans="1:36" s="10" customFormat="1" ht="15" customHeight="1">
      <c r="A171" s="9"/>
      <c r="B171" s="128"/>
      <c r="C171" s="127"/>
      <c r="D171" s="128" t="s">
        <v>154</v>
      </c>
      <c r="E171" s="127"/>
      <c r="F171" s="170" t="s">
        <v>414</v>
      </c>
      <c r="G171" s="268">
        <v>0</v>
      </c>
      <c r="H171" s="366">
        <v>0</v>
      </c>
      <c r="I171" s="366">
        <v>0</v>
      </c>
      <c r="J171" s="366">
        <v>0</v>
      </c>
      <c r="K171" s="366">
        <v>0</v>
      </c>
      <c r="L171" s="366">
        <v>0</v>
      </c>
      <c r="M171" s="366">
        <v>0</v>
      </c>
      <c r="N171" s="366">
        <v>0</v>
      </c>
      <c r="O171" s="366">
        <v>0</v>
      </c>
      <c r="P171" s="366">
        <v>0</v>
      </c>
      <c r="Q171" s="366">
        <v>0</v>
      </c>
      <c r="R171" s="366">
        <v>0</v>
      </c>
      <c r="S171" s="366">
        <v>0</v>
      </c>
      <c r="T171" s="366">
        <v>0</v>
      </c>
      <c r="U171" s="366">
        <v>0</v>
      </c>
      <c r="V171" s="366">
        <v>0</v>
      </c>
      <c r="W171" s="366">
        <v>0</v>
      </c>
      <c r="X171" s="366">
        <v>0</v>
      </c>
      <c r="Y171" s="366">
        <v>0</v>
      </c>
      <c r="Z171" s="366">
        <v>0</v>
      </c>
      <c r="AA171" s="366">
        <v>0</v>
      </c>
      <c r="AB171" s="366">
        <v>0</v>
      </c>
      <c r="AC171" s="366">
        <v>0</v>
      </c>
      <c r="AD171" s="366">
        <v>0</v>
      </c>
      <c r="AE171" s="366">
        <v>0</v>
      </c>
      <c r="AF171" s="366">
        <v>0</v>
      </c>
      <c r="AG171" s="366">
        <v>0</v>
      </c>
      <c r="AH171" s="366">
        <v>0</v>
      </c>
      <c r="AI171" s="366">
        <v>0</v>
      </c>
      <c r="AJ171" s="366">
        <v>0</v>
      </c>
    </row>
    <row r="172" spans="1:36" s="10" customFormat="1" ht="15" customHeight="1">
      <c r="A172" s="9"/>
      <c r="B172" s="128"/>
      <c r="C172" s="127"/>
      <c r="D172" s="128" t="s">
        <v>155</v>
      </c>
      <c r="E172" s="127"/>
      <c r="F172" s="170" t="s">
        <v>415</v>
      </c>
      <c r="G172" s="268">
        <v>0</v>
      </c>
      <c r="H172" s="366">
        <v>0</v>
      </c>
      <c r="I172" s="366">
        <v>0</v>
      </c>
      <c r="J172" s="366">
        <v>0</v>
      </c>
      <c r="K172" s="366">
        <v>0</v>
      </c>
      <c r="L172" s="366">
        <v>0</v>
      </c>
      <c r="M172" s="366">
        <v>0</v>
      </c>
      <c r="N172" s="366">
        <v>0</v>
      </c>
      <c r="O172" s="366">
        <v>0</v>
      </c>
      <c r="P172" s="366">
        <v>0</v>
      </c>
      <c r="Q172" s="366">
        <v>0</v>
      </c>
      <c r="R172" s="366">
        <v>0</v>
      </c>
      <c r="S172" s="366">
        <v>0</v>
      </c>
      <c r="T172" s="366">
        <v>0</v>
      </c>
      <c r="U172" s="366">
        <v>0</v>
      </c>
      <c r="V172" s="366">
        <v>0</v>
      </c>
      <c r="W172" s="366">
        <v>0</v>
      </c>
      <c r="X172" s="366">
        <v>0</v>
      </c>
      <c r="Y172" s="366">
        <v>0</v>
      </c>
      <c r="Z172" s="366">
        <v>0</v>
      </c>
      <c r="AA172" s="366">
        <v>0</v>
      </c>
      <c r="AB172" s="366">
        <v>0</v>
      </c>
      <c r="AC172" s="366">
        <v>0</v>
      </c>
      <c r="AD172" s="366">
        <v>0</v>
      </c>
      <c r="AE172" s="366">
        <v>0</v>
      </c>
      <c r="AF172" s="366">
        <v>0</v>
      </c>
      <c r="AG172" s="366">
        <v>0</v>
      </c>
      <c r="AH172" s="366">
        <v>0</v>
      </c>
      <c r="AI172" s="366">
        <v>0</v>
      </c>
      <c r="AJ172" s="366">
        <v>0</v>
      </c>
    </row>
    <row r="173" spans="1:36" s="10" customFormat="1" ht="15" customHeight="1">
      <c r="A173" s="9"/>
      <c r="B173" s="128"/>
      <c r="C173" s="127"/>
      <c r="D173" s="128" t="s">
        <v>170</v>
      </c>
      <c r="E173" s="127"/>
      <c r="F173" s="170" t="s">
        <v>416</v>
      </c>
      <c r="G173" s="268">
        <v>0</v>
      </c>
      <c r="H173" s="366">
        <v>0</v>
      </c>
      <c r="I173" s="366">
        <v>0</v>
      </c>
      <c r="J173" s="366">
        <v>0</v>
      </c>
      <c r="K173" s="366">
        <v>0</v>
      </c>
      <c r="L173" s="366">
        <v>0</v>
      </c>
      <c r="M173" s="366">
        <v>0</v>
      </c>
      <c r="N173" s="366">
        <v>0</v>
      </c>
      <c r="O173" s="366">
        <v>0</v>
      </c>
      <c r="P173" s="366">
        <v>0</v>
      </c>
      <c r="Q173" s="366">
        <v>0</v>
      </c>
      <c r="R173" s="366">
        <v>0</v>
      </c>
      <c r="S173" s="366">
        <v>0</v>
      </c>
      <c r="T173" s="366">
        <v>0</v>
      </c>
      <c r="U173" s="366">
        <v>0</v>
      </c>
      <c r="V173" s="366">
        <v>0</v>
      </c>
      <c r="W173" s="366">
        <v>0</v>
      </c>
      <c r="X173" s="366">
        <v>0</v>
      </c>
      <c r="Y173" s="366">
        <v>0</v>
      </c>
      <c r="Z173" s="366">
        <v>0</v>
      </c>
      <c r="AA173" s="366">
        <v>0</v>
      </c>
      <c r="AB173" s="366">
        <v>0</v>
      </c>
      <c r="AC173" s="366">
        <v>0</v>
      </c>
      <c r="AD173" s="366">
        <v>0</v>
      </c>
      <c r="AE173" s="366">
        <v>0</v>
      </c>
      <c r="AF173" s="366">
        <v>0</v>
      </c>
      <c r="AG173" s="366">
        <v>0</v>
      </c>
      <c r="AH173" s="366">
        <v>0</v>
      </c>
      <c r="AI173" s="366">
        <v>0</v>
      </c>
      <c r="AJ173" s="366">
        <v>0</v>
      </c>
    </row>
    <row r="174" spans="1:36" s="10" customFormat="1" ht="15" customHeight="1">
      <c r="A174" s="9"/>
      <c r="B174" s="128"/>
      <c r="C174" s="127"/>
      <c r="D174" s="128" t="s">
        <v>156</v>
      </c>
      <c r="E174" s="127"/>
      <c r="F174" s="117" t="s">
        <v>417</v>
      </c>
      <c r="G174" s="268">
        <v>0</v>
      </c>
      <c r="H174" s="366">
        <v>0</v>
      </c>
      <c r="I174" s="366">
        <v>0</v>
      </c>
      <c r="J174" s="366">
        <v>0</v>
      </c>
      <c r="K174" s="366">
        <v>0</v>
      </c>
      <c r="L174" s="366">
        <v>0</v>
      </c>
      <c r="M174" s="366">
        <v>0</v>
      </c>
      <c r="N174" s="366">
        <v>0</v>
      </c>
      <c r="O174" s="366">
        <v>0</v>
      </c>
      <c r="P174" s="366">
        <v>0</v>
      </c>
      <c r="Q174" s="366">
        <v>0</v>
      </c>
      <c r="R174" s="366">
        <v>0</v>
      </c>
      <c r="S174" s="366">
        <v>0</v>
      </c>
      <c r="T174" s="366">
        <v>0</v>
      </c>
      <c r="U174" s="366">
        <v>0</v>
      </c>
      <c r="V174" s="366">
        <v>0</v>
      </c>
      <c r="W174" s="366">
        <v>0</v>
      </c>
      <c r="X174" s="366">
        <v>0</v>
      </c>
      <c r="Y174" s="366">
        <v>0</v>
      </c>
      <c r="Z174" s="366">
        <v>0</v>
      </c>
      <c r="AA174" s="366">
        <v>0</v>
      </c>
      <c r="AB174" s="366">
        <v>0</v>
      </c>
      <c r="AC174" s="366">
        <v>0</v>
      </c>
      <c r="AD174" s="366">
        <v>0</v>
      </c>
      <c r="AE174" s="366">
        <v>0</v>
      </c>
      <c r="AF174" s="366">
        <v>0</v>
      </c>
      <c r="AG174" s="366">
        <v>0</v>
      </c>
      <c r="AH174" s="366">
        <v>0</v>
      </c>
      <c r="AI174" s="366">
        <v>0</v>
      </c>
      <c r="AJ174" s="366">
        <v>0</v>
      </c>
    </row>
    <row r="175" spans="1:36" s="10" customFormat="1" ht="15" customHeight="1">
      <c r="A175" s="9"/>
      <c r="B175" s="128"/>
      <c r="C175" s="127"/>
      <c r="D175" s="128" t="s">
        <v>171</v>
      </c>
      <c r="E175" s="127"/>
      <c r="F175" s="117" t="s">
        <v>420</v>
      </c>
      <c r="G175" s="268">
        <v>0</v>
      </c>
      <c r="H175" s="366">
        <v>0</v>
      </c>
      <c r="I175" s="366">
        <v>0</v>
      </c>
      <c r="J175" s="366">
        <v>0</v>
      </c>
      <c r="K175" s="366">
        <v>0</v>
      </c>
      <c r="L175" s="366">
        <v>0</v>
      </c>
      <c r="M175" s="366">
        <v>0</v>
      </c>
      <c r="N175" s="366">
        <v>0</v>
      </c>
      <c r="O175" s="366">
        <v>0</v>
      </c>
      <c r="P175" s="366">
        <v>0</v>
      </c>
      <c r="Q175" s="366">
        <v>0</v>
      </c>
      <c r="R175" s="366">
        <v>0</v>
      </c>
      <c r="S175" s="366">
        <v>0</v>
      </c>
      <c r="T175" s="366">
        <v>0</v>
      </c>
      <c r="U175" s="366">
        <v>0</v>
      </c>
      <c r="V175" s="366">
        <v>0</v>
      </c>
      <c r="W175" s="366">
        <v>0</v>
      </c>
      <c r="X175" s="366">
        <v>0</v>
      </c>
      <c r="Y175" s="366">
        <v>0</v>
      </c>
      <c r="Z175" s="366">
        <v>0</v>
      </c>
      <c r="AA175" s="366">
        <v>0</v>
      </c>
      <c r="AB175" s="366">
        <v>0</v>
      </c>
      <c r="AC175" s="366">
        <v>0</v>
      </c>
      <c r="AD175" s="366">
        <v>0</v>
      </c>
      <c r="AE175" s="366">
        <v>0</v>
      </c>
      <c r="AF175" s="366">
        <v>0</v>
      </c>
      <c r="AG175" s="366">
        <v>0</v>
      </c>
      <c r="AH175" s="366">
        <v>0</v>
      </c>
      <c r="AI175" s="366">
        <v>0</v>
      </c>
      <c r="AJ175" s="366">
        <v>0</v>
      </c>
    </row>
    <row r="176" spans="1:36" s="10" customFormat="1" ht="15" customHeight="1">
      <c r="A176" s="9"/>
      <c r="B176" s="128"/>
      <c r="C176" s="127"/>
      <c r="D176" s="128" t="s">
        <v>321</v>
      </c>
      <c r="E176" s="127"/>
      <c r="F176" s="116" t="s">
        <v>418</v>
      </c>
      <c r="G176" s="268">
        <v>0</v>
      </c>
      <c r="H176" s="366">
        <v>0</v>
      </c>
      <c r="I176" s="366">
        <v>0</v>
      </c>
      <c r="J176" s="366">
        <v>0</v>
      </c>
      <c r="K176" s="366">
        <v>0</v>
      </c>
      <c r="L176" s="366">
        <v>0</v>
      </c>
      <c r="M176" s="366">
        <v>0</v>
      </c>
      <c r="N176" s="366">
        <v>0</v>
      </c>
      <c r="O176" s="366">
        <v>0</v>
      </c>
      <c r="P176" s="366">
        <v>0</v>
      </c>
      <c r="Q176" s="366">
        <v>0</v>
      </c>
      <c r="R176" s="366">
        <v>0</v>
      </c>
      <c r="S176" s="366">
        <v>0</v>
      </c>
      <c r="T176" s="366">
        <v>0</v>
      </c>
      <c r="U176" s="366">
        <v>0</v>
      </c>
      <c r="V176" s="366">
        <v>0</v>
      </c>
      <c r="W176" s="366">
        <v>0</v>
      </c>
      <c r="X176" s="366">
        <v>0</v>
      </c>
      <c r="Y176" s="366">
        <v>0</v>
      </c>
      <c r="Z176" s="366">
        <v>0</v>
      </c>
      <c r="AA176" s="366">
        <v>0</v>
      </c>
      <c r="AB176" s="366">
        <v>0</v>
      </c>
      <c r="AC176" s="366">
        <v>0</v>
      </c>
      <c r="AD176" s="366">
        <v>0</v>
      </c>
      <c r="AE176" s="366">
        <v>0</v>
      </c>
      <c r="AF176" s="366">
        <v>0</v>
      </c>
      <c r="AG176" s="366">
        <v>0</v>
      </c>
      <c r="AH176" s="366">
        <v>0</v>
      </c>
      <c r="AI176" s="366">
        <v>0</v>
      </c>
      <c r="AJ176" s="366">
        <v>0</v>
      </c>
    </row>
    <row r="177" spans="1:36" s="10" customFormat="1" ht="15" customHeight="1">
      <c r="A177" s="9"/>
      <c r="B177" s="128"/>
      <c r="C177" s="127"/>
      <c r="D177" s="128" t="s">
        <v>322</v>
      </c>
      <c r="E177" s="127"/>
      <c r="F177" s="129" t="s">
        <v>419</v>
      </c>
      <c r="G177" s="269">
        <v>0</v>
      </c>
      <c r="H177" s="367">
        <v>0</v>
      </c>
      <c r="I177" s="367">
        <v>0</v>
      </c>
      <c r="J177" s="367">
        <v>0</v>
      </c>
      <c r="K177" s="367">
        <v>0</v>
      </c>
      <c r="L177" s="367">
        <v>0</v>
      </c>
      <c r="M177" s="367">
        <v>0</v>
      </c>
      <c r="N177" s="367">
        <v>0</v>
      </c>
      <c r="O177" s="367">
        <v>0</v>
      </c>
      <c r="P177" s="367">
        <v>0</v>
      </c>
      <c r="Q177" s="367">
        <v>0</v>
      </c>
      <c r="R177" s="367">
        <v>0</v>
      </c>
      <c r="S177" s="367">
        <v>0</v>
      </c>
      <c r="T177" s="367">
        <v>0</v>
      </c>
      <c r="U177" s="367">
        <v>0</v>
      </c>
      <c r="V177" s="367">
        <v>0</v>
      </c>
      <c r="W177" s="367">
        <v>0</v>
      </c>
      <c r="X177" s="367">
        <v>0</v>
      </c>
      <c r="Y177" s="367">
        <v>0</v>
      </c>
      <c r="Z177" s="367">
        <v>0</v>
      </c>
      <c r="AA177" s="367">
        <v>0</v>
      </c>
      <c r="AB177" s="367">
        <v>0</v>
      </c>
      <c r="AC177" s="367">
        <v>0</v>
      </c>
      <c r="AD177" s="367">
        <v>0</v>
      </c>
      <c r="AE177" s="367">
        <v>0</v>
      </c>
      <c r="AF177" s="367">
        <v>0</v>
      </c>
      <c r="AG177" s="367">
        <v>0</v>
      </c>
      <c r="AH177" s="367">
        <v>0</v>
      </c>
      <c r="AI177" s="367">
        <v>0</v>
      </c>
      <c r="AJ177" s="367">
        <v>0</v>
      </c>
    </row>
    <row r="178" spans="1:36" s="10" customFormat="1" ht="15" customHeight="1">
      <c r="A178" s="9"/>
      <c r="B178" s="128"/>
      <c r="C178" s="127"/>
      <c r="D178" s="128" t="s">
        <v>323</v>
      </c>
      <c r="E178" s="127"/>
      <c r="F178" s="129" t="s">
        <v>421</v>
      </c>
      <c r="G178" s="269">
        <v>0</v>
      </c>
      <c r="H178" s="367">
        <v>0</v>
      </c>
      <c r="I178" s="367">
        <v>0</v>
      </c>
      <c r="J178" s="367">
        <v>0</v>
      </c>
      <c r="K178" s="367">
        <v>0</v>
      </c>
      <c r="L178" s="367">
        <v>0</v>
      </c>
      <c r="M178" s="367">
        <v>0</v>
      </c>
      <c r="N178" s="367">
        <v>0</v>
      </c>
      <c r="O178" s="367">
        <v>0</v>
      </c>
      <c r="P178" s="367">
        <v>0</v>
      </c>
      <c r="Q178" s="367">
        <v>0</v>
      </c>
      <c r="R178" s="367">
        <v>0</v>
      </c>
      <c r="S178" s="367">
        <v>0</v>
      </c>
      <c r="T178" s="367">
        <v>0</v>
      </c>
      <c r="U178" s="367">
        <v>0</v>
      </c>
      <c r="V178" s="367">
        <v>0</v>
      </c>
      <c r="W178" s="367">
        <v>0</v>
      </c>
      <c r="X178" s="367">
        <v>0</v>
      </c>
      <c r="Y178" s="367">
        <v>0</v>
      </c>
      <c r="Z178" s="367">
        <v>0</v>
      </c>
      <c r="AA178" s="367">
        <v>0</v>
      </c>
      <c r="AB178" s="367">
        <v>0</v>
      </c>
      <c r="AC178" s="367">
        <v>0</v>
      </c>
      <c r="AD178" s="367">
        <v>0</v>
      </c>
      <c r="AE178" s="367">
        <v>0</v>
      </c>
      <c r="AF178" s="367">
        <v>0</v>
      </c>
      <c r="AG178" s="367">
        <v>0</v>
      </c>
      <c r="AH178" s="367">
        <v>0</v>
      </c>
      <c r="AI178" s="367">
        <v>0</v>
      </c>
      <c r="AJ178" s="367">
        <v>0</v>
      </c>
    </row>
    <row r="179" spans="1:36" s="10" customFormat="1" ht="15" customHeight="1">
      <c r="A179" s="9"/>
      <c r="B179" s="128"/>
      <c r="C179" s="127"/>
      <c r="D179" s="128" t="s">
        <v>327</v>
      </c>
      <c r="E179" s="127"/>
      <c r="F179" s="129" t="s">
        <v>422</v>
      </c>
      <c r="G179" s="269">
        <v>0</v>
      </c>
      <c r="H179" s="367">
        <v>0</v>
      </c>
      <c r="I179" s="367">
        <v>0</v>
      </c>
      <c r="J179" s="367">
        <v>0</v>
      </c>
      <c r="K179" s="367">
        <v>0</v>
      </c>
      <c r="L179" s="367">
        <v>0</v>
      </c>
      <c r="M179" s="367">
        <v>0</v>
      </c>
      <c r="N179" s="367">
        <v>0</v>
      </c>
      <c r="O179" s="367">
        <v>0</v>
      </c>
      <c r="P179" s="367">
        <v>0</v>
      </c>
      <c r="Q179" s="367">
        <v>0</v>
      </c>
      <c r="R179" s="367">
        <v>0</v>
      </c>
      <c r="S179" s="367">
        <v>0</v>
      </c>
      <c r="T179" s="367">
        <v>0</v>
      </c>
      <c r="U179" s="367">
        <v>0</v>
      </c>
      <c r="V179" s="367">
        <v>0</v>
      </c>
      <c r="W179" s="367">
        <v>0</v>
      </c>
      <c r="X179" s="367">
        <v>0</v>
      </c>
      <c r="Y179" s="367">
        <v>0</v>
      </c>
      <c r="Z179" s="367">
        <v>0</v>
      </c>
      <c r="AA179" s="367">
        <v>0</v>
      </c>
      <c r="AB179" s="367">
        <v>0</v>
      </c>
      <c r="AC179" s="367">
        <v>0</v>
      </c>
      <c r="AD179" s="367">
        <v>0</v>
      </c>
      <c r="AE179" s="367">
        <v>0</v>
      </c>
      <c r="AF179" s="367">
        <v>0</v>
      </c>
      <c r="AG179" s="367">
        <v>0</v>
      </c>
      <c r="AH179" s="367">
        <v>0</v>
      </c>
      <c r="AI179" s="367">
        <v>0</v>
      </c>
      <c r="AJ179" s="367">
        <v>0</v>
      </c>
    </row>
    <row r="180" spans="1:36" s="10" customFormat="1" ht="15" customHeight="1">
      <c r="A180" s="9"/>
      <c r="B180" s="128"/>
      <c r="C180" s="127"/>
      <c r="D180" s="128" t="s">
        <v>328</v>
      </c>
      <c r="E180" s="127"/>
      <c r="F180" s="129" t="s">
        <v>423</v>
      </c>
      <c r="G180" s="269">
        <v>0</v>
      </c>
      <c r="H180" s="367">
        <v>0</v>
      </c>
      <c r="I180" s="367">
        <v>0</v>
      </c>
      <c r="J180" s="367">
        <v>0</v>
      </c>
      <c r="K180" s="367">
        <v>0</v>
      </c>
      <c r="L180" s="367">
        <v>0</v>
      </c>
      <c r="M180" s="367">
        <v>0</v>
      </c>
      <c r="N180" s="367">
        <v>0</v>
      </c>
      <c r="O180" s="367">
        <v>0</v>
      </c>
      <c r="P180" s="367">
        <v>0</v>
      </c>
      <c r="Q180" s="367">
        <v>0</v>
      </c>
      <c r="R180" s="367">
        <v>0</v>
      </c>
      <c r="S180" s="367">
        <v>0</v>
      </c>
      <c r="T180" s="367">
        <v>0</v>
      </c>
      <c r="U180" s="367">
        <v>0</v>
      </c>
      <c r="V180" s="367">
        <v>0</v>
      </c>
      <c r="W180" s="367">
        <v>0</v>
      </c>
      <c r="X180" s="367">
        <v>0</v>
      </c>
      <c r="Y180" s="367">
        <v>0</v>
      </c>
      <c r="Z180" s="367">
        <v>0</v>
      </c>
      <c r="AA180" s="367">
        <v>0</v>
      </c>
      <c r="AB180" s="367">
        <v>0</v>
      </c>
      <c r="AC180" s="367">
        <v>0</v>
      </c>
      <c r="AD180" s="367">
        <v>0</v>
      </c>
      <c r="AE180" s="367">
        <v>0</v>
      </c>
      <c r="AF180" s="367">
        <v>0</v>
      </c>
      <c r="AG180" s="367">
        <v>0</v>
      </c>
      <c r="AH180" s="367">
        <v>0</v>
      </c>
      <c r="AI180" s="367">
        <v>0</v>
      </c>
      <c r="AJ180" s="367">
        <v>0</v>
      </c>
    </row>
    <row r="181" spans="1:36" s="10" customFormat="1" ht="15" customHeight="1">
      <c r="A181" s="9"/>
      <c r="B181" s="128"/>
      <c r="C181" s="127"/>
      <c r="D181" s="128">
        <v>15</v>
      </c>
      <c r="E181" s="127"/>
      <c r="F181" s="129" t="s">
        <v>424</v>
      </c>
      <c r="G181" s="269">
        <v>0</v>
      </c>
      <c r="H181" s="367">
        <v>0</v>
      </c>
      <c r="I181" s="367">
        <v>0</v>
      </c>
      <c r="J181" s="367">
        <v>0</v>
      </c>
      <c r="K181" s="367">
        <v>0</v>
      </c>
      <c r="L181" s="367">
        <v>0</v>
      </c>
      <c r="M181" s="367">
        <v>0</v>
      </c>
      <c r="N181" s="367">
        <v>0</v>
      </c>
      <c r="O181" s="367">
        <v>0</v>
      </c>
      <c r="P181" s="367">
        <v>0</v>
      </c>
      <c r="Q181" s="367">
        <v>0</v>
      </c>
      <c r="R181" s="367">
        <v>0</v>
      </c>
      <c r="S181" s="367">
        <v>0</v>
      </c>
      <c r="T181" s="367">
        <v>0</v>
      </c>
      <c r="U181" s="367">
        <v>0</v>
      </c>
      <c r="V181" s="367">
        <v>0</v>
      </c>
      <c r="W181" s="367">
        <v>0</v>
      </c>
      <c r="X181" s="367">
        <v>0</v>
      </c>
      <c r="Y181" s="367">
        <v>0</v>
      </c>
      <c r="Z181" s="367">
        <v>0</v>
      </c>
      <c r="AA181" s="367">
        <v>0</v>
      </c>
      <c r="AB181" s="367">
        <v>0</v>
      </c>
      <c r="AC181" s="367">
        <v>0</v>
      </c>
      <c r="AD181" s="367">
        <v>0</v>
      </c>
      <c r="AE181" s="367">
        <v>0</v>
      </c>
      <c r="AF181" s="367">
        <v>0</v>
      </c>
      <c r="AG181" s="367">
        <v>0</v>
      </c>
      <c r="AH181" s="367">
        <v>0</v>
      </c>
      <c r="AI181" s="367">
        <v>0</v>
      </c>
      <c r="AJ181" s="367">
        <v>0</v>
      </c>
    </row>
    <row r="182" spans="1:36" s="10" customFormat="1" ht="15.6" customHeight="1">
      <c r="A182" s="9"/>
      <c r="B182" s="127"/>
      <c r="C182" s="128" t="s">
        <v>152</v>
      </c>
      <c r="D182" s="127"/>
      <c r="E182" s="127"/>
      <c r="F182" s="160" t="s">
        <v>74</v>
      </c>
      <c r="G182" s="196">
        <f>G183+G184+G185+G186+G187+G188+G189+G190</f>
        <v>0</v>
      </c>
      <c r="H182" s="247">
        <f t="shared" ref="H182:X182" si="55">H183+H184+H185+H186+H187+H188+H189+H190</f>
        <v>0</v>
      </c>
      <c r="I182" s="199">
        <f t="shared" si="55"/>
        <v>0</v>
      </c>
      <c r="J182" s="199">
        <f t="shared" si="55"/>
        <v>0</v>
      </c>
      <c r="K182" s="199">
        <f t="shared" si="55"/>
        <v>0</v>
      </c>
      <c r="L182" s="199">
        <f t="shared" si="55"/>
        <v>0</v>
      </c>
      <c r="M182" s="199">
        <f t="shared" si="55"/>
        <v>0</v>
      </c>
      <c r="N182" s="199">
        <f t="shared" si="55"/>
        <v>0</v>
      </c>
      <c r="O182" s="199">
        <f t="shared" si="55"/>
        <v>0</v>
      </c>
      <c r="P182" s="199">
        <f t="shared" si="55"/>
        <v>0</v>
      </c>
      <c r="Q182" s="199">
        <f t="shared" si="55"/>
        <v>0</v>
      </c>
      <c r="R182" s="199">
        <f t="shared" si="55"/>
        <v>0</v>
      </c>
      <c r="S182" s="199">
        <f t="shared" si="55"/>
        <v>0</v>
      </c>
      <c r="T182" s="199">
        <f t="shared" si="55"/>
        <v>0</v>
      </c>
      <c r="U182" s="199">
        <f t="shared" si="55"/>
        <v>0</v>
      </c>
      <c r="V182" s="199">
        <f t="shared" si="55"/>
        <v>0</v>
      </c>
      <c r="W182" s="199">
        <f t="shared" si="55"/>
        <v>0</v>
      </c>
      <c r="X182" s="199">
        <f t="shared" si="55"/>
        <v>0</v>
      </c>
      <c r="Y182" s="199">
        <f t="shared" ref="Y182:AJ182" si="56">Y183+Y184+Y185+Y186+Y187+Y188+Y189+Y190</f>
        <v>0</v>
      </c>
      <c r="Z182" s="199">
        <f t="shared" si="56"/>
        <v>0</v>
      </c>
      <c r="AA182" s="199">
        <f t="shared" si="56"/>
        <v>0</v>
      </c>
      <c r="AB182" s="199">
        <f t="shared" si="56"/>
        <v>0</v>
      </c>
      <c r="AC182" s="199">
        <f t="shared" si="56"/>
        <v>0</v>
      </c>
      <c r="AD182" s="199">
        <f t="shared" si="56"/>
        <v>0</v>
      </c>
      <c r="AE182" s="199">
        <f t="shared" si="56"/>
        <v>0</v>
      </c>
      <c r="AF182" s="199">
        <f t="shared" si="56"/>
        <v>0</v>
      </c>
      <c r="AG182" s="199">
        <f t="shared" si="56"/>
        <v>0</v>
      </c>
      <c r="AH182" s="199">
        <f t="shared" si="56"/>
        <v>0</v>
      </c>
      <c r="AI182" s="199">
        <f t="shared" si="56"/>
        <v>0</v>
      </c>
      <c r="AJ182" s="199">
        <f t="shared" si="56"/>
        <v>0</v>
      </c>
    </row>
    <row r="183" spans="1:36" s="10" customFormat="1" ht="15.6" customHeight="1">
      <c r="A183" s="9"/>
      <c r="B183" s="127"/>
      <c r="C183" s="128"/>
      <c r="D183" s="128" t="s">
        <v>150</v>
      </c>
      <c r="E183" s="127"/>
      <c r="F183" s="117" t="s">
        <v>411</v>
      </c>
      <c r="G183" s="270">
        <v>0</v>
      </c>
      <c r="H183" s="368">
        <v>0</v>
      </c>
      <c r="I183" s="368">
        <v>0</v>
      </c>
      <c r="J183" s="368">
        <v>0</v>
      </c>
      <c r="K183" s="368">
        <v>0</v>
      </c>
      <c r="L183" s="368">
        <v>0</v>
      </c>
      <c r="M183" s="368">
        <v>0</v>
      </c>
      <c r="N183" s="368">
        <v>0</v>
      </c>
      <c r="O183" s="368">
        <v>0</v>
      </c>
      <c r="P183" s="368">
        <v>0</v>
      </c>
      <c r="Q183" s="368">
        <v>0</v>
      </c>
      <c r="R183" s="368">
        <v>0</v>
      </c>
      <c r="S183" s="368">
        <v>0</v>
      </c>
      <c r="T183" s="368">
        <v>0</v>
      </c>
      <c r="U183" s="368">
        <v>0</v>
      </c>
      <c r="V183" s="368">
        <v>0</v>
      </c>
      <c r="W183" s="368">
        <v>0</v>
      </c>
      <c r="X183" s="368">
        <v>0</v>
      </c>
      <c r="Y183" s="368">
        <v>0</v>
      </c>
      <c r="Z183" s="368">
        <v>0</v>
      </c>
      <c r="AA183" s="368">
        <v>0</v>
      </c>
      <c r="AB183" s="368">
        <v>0</v>
      </c>
      <c r="AC183" s="368">
        <v>0</v>
      </c>
      <c r="AD183" s="368">
        <v>0</v>
      </c>
      <c r="AE183" s="368">
        <v>0</v>
      </c>
      <c r="AF183" s="368">
        <v>0</v>
      </c>
      <c r="AG183" s="368">
        <v>0</v>
      </c>
      <c r="AH183" s="368">
        <v>0</v>
      </c>
      <c r="AI183" s="368">
        <v>0</v>
      </c>
      <c r="AJ183" s="368">
        <v>0</v>
      </c>
    </row>
    <row r="184" spans="1:36" s="10" customFormat="1" ht="15.6" customHeight="1">
      <c r="A184" s="9"/>
      <c r="B184" s="127"/>
      <c r="C184" s="128"/>
      <c r="D184" s="128" t="s">
        <v>152</v>
      </c>
      <c r="E184" s="127"/>
      <c r="F184" s="117" t="s">
        <v>412</v>
      </c>
      <c r="G184" s="270">
        <v>0</v>
      </c>
      <c r="H184" s="368">
        <v>0</v>
      </c>
      <c r="I184" s="368">
        <v>0</v>
      </c>
      <c r="J184" s="368">
        <v>0</v>
      </c>
      <c r="K184" s="368">
        <v>0</v>
      </c>
      <c r="L184" s="368">
        <v>0</v>
      </c>
      <c r="M184" s="368">
        <v>0</v>
      </c>
      <c r="N184" s="368">
        <v>0</v>
      </c>
      <c r="O184" s="368">
        <v>0</v>
      </c>
      <c r="P184" s="368">
        <v>0</v>
      </c>
      <c r="Q184" s="368">
        <v>0</v>
      </c>
      <c r="R184" s="368">
        <v>0</v>
      </c>
      <c r="S184" s="368">
        <v>0</v>
      </c>
      <c r="T184" s="368">
        <v>0</v>
      </c>
      <c r="U184" s="368">
        <v>0</v>
      </c>
      <c r="V184" s="368">
        <v>0</v>
      </c>
      <c r="W184" s="368">
        <v>0</v>
      </c>
      <c r="X184" s="368">
        <v>0</v>
      </c>
      <c r="Y184" s="368">
        <v>0</v>
      </c>
      <c r="Z184" s="368">
        <v>0</v>
      </c>
      <c r="AA184" s="368">
        <v>0</v>
      </c>
      <c r="AB184" s="368">
        <v>0</v>
      </c>
      <c r="AC184" s="368">
        <v>0</v>
      </c>
      <c r="AD184" s="368">
        <v>0</v>
      </c>
      <c r="AE184" s="368">
        <v>0</v>
      </c>
      <c r="AF184" s="368">
        <v>0</v>
      </c>
      <c r="AG184" s="368">
        <v>0</v>
      </c>
      <c r="AH184" s="368">
        <v>0</v>
      </c>
      <c r="AI184" s="368">
        <v>0</v>
      </c>
      <c r="AJ184" s="368">
        <v>0</v>
      </c>
    </row>
    <row r="185" spans="1:36" s="10" customFormat="1" ht="15.6" customHeight="1">
      <c r="A185" s="9"/>
      <c r="B185" s="127"/>
      <c r="C185" s="128"/>
      <c r="D185" s="128" t="s">
        <v>153</v>
      </c>
      <c r="E185" s="127"/>
      <c r="F185" s="117" t="s">
        <v>425</v>
      </c>
      <c r="G185" s="270">
        <v>0</v>
      </c>
      <c r="H185" s="368">
        <v>0</v>
      </c>
      <c r="I185" s="368">
        <v>0</v>
      </c>
      <c r="J185" s="368">
        <v>0</v>
      </c>
      <c r="K185" s="368">
        <v>0</v>
      </c>
      <c r="L185" s="368">
        <v>0</v>
      </c>
      <c r="M185" s="368">
        <v>0</v>
      </c>
      <c r="N185" s="368">
        <v>0</v>
      </c>
      <c r="O185" s="368">
        <v>0</v>
      </c>
      <c r="P185" s="368">
        <v>0</v>
      </c>
      <c r="Q185" s="368">
        <v>0</v>
      </c>
      <c r="R185" s="368">
        <v>0</v>
      </c>
      <c r="S185" s="368">
        <v>0</v>
      </c>
      <c r="T185" s="368">
        <v>0</v>
      </c>
      <c r="U185" s="368">
        <v>0</v>
      </c>
      <c r="V185" s="368">
        <v>0</v>
      </c>
      <c r="W185" s="368">
        <v>0</v>
      </c>
      <c r="X185" s="368">
        <v>0</v>
      </c>
      <c r="Y185" s="368">
        <v>0</v>
      </c>
      <c r="Z185" s="368">
        <v>0</v>
      </c>
      <c r="AA185" s="368">
        <v>0</v>
      </c>
      <c r="AB185" s="368">
        <v>0</v>
      </c>
      <c r="AC185" s="368">
        <v>0</v>
      </c>
      <c r="AD185" s="368">
        <v>0</v>
      </c>
      <c r="AE185" s="368">
        <v>0</v>
      </c>
      <c r="AF185" s="368">
        <v>0</v>
      </c>
      <c r="AG185" s="368">
        <v>0</v>
      </c>
      <c r="AH185" s="368">
        <v>0</v>
      </c>
      <c r="AI185" s="368">
        <v>0</v>
      </c>
      <c r="AJ185" s="368">
        <v>0</v>
      </c>
    </row>
    <row r="186" spans="1:36" s="10" customFormat="1" ht="15.6" customHeight="1">
      <c r="A186" s="9"/>
      <c r="B186" s="127"/>
      <c r="C186" s="128"/>
      <c r="D186" s="128" t="s">
        <v>154</v>
      </c>
      <c r="E186" s="127"/>
      <c r="F186" s="117" t="s">
        <v>414</v>
      </c>
      <c r="G186" s="270">
        <v>0</v>
      </c>
      <c r="H186" s="368">
        <v>0</v>
      </c>
      <c r="I186" s="368">
        <v>0</v>
      </c>
      <c r="J186" s="368">
        <v>0</v>
      </c>
      <c r="K186" s="368">
        <v>0</v>
      </c>
      <c r="L186" s="368">
        <v>0</v>
      </c>
      <c r="M186" s="368">
        <v>0</v>
      </c>
      <c r="N186" s="368">
        <v>0</v>
      </c>
      <c r="O186" s="368">
        <v>0</v>
      </c>
      <c r="P186" s="368">
        <v>0</v>
      </c>
      <c r="Q186" s="368">
        <v>0</v>
      </c>
      <c r="R186" s="368">
        <v>0</v>
      </c>
      <c r="S186" s="368">
        <v>0</v>
      </c>
      <c r="T186" s="368">
        <v>0</v>
      </c>
      <c r="U186" s="368">
        <v>0</v>
      </c>
      <c r="V186" s="368">
        <v>0</v>
      </c>
      <c r="W186" s="368">
        <v>0</v>
      </c>
      <c r="X186" s="368">
        <v>0</v>
      </c>
      <c r="Y186" s="368">
        <v>0</v>
      </c>
      <c r="Z186" s="368">
        <v>0</v>
      </c>
      <c r="AA186" s="368">
        <v>0</v>
      </c>
      <c r="AB186" s="368">
        <v>0</v>
      </c>
      <c r="AC186" s="368">
        <v>0</v>
      </c>
      <c r="AD186" s="368">
        <v>0</v>
      </c>
      <c r="AE186" s="368">
        <v>0</v>
      </c>
      <c r="AF186" s="368">
        <v>0</v>
      </c>
      <c r="AG186" s="368">
        <v>0</v>
      </c>
      <c r="AH186" s="368">
        <v>0</v>
      </c>
      <c r="AI186" s="368">
        <v>0</v>
      </c>
      <c r="AJ186" s="368">
        <v>0</v>
      </c>
    </row>
    <row r="187" spans="1:36" s="10" customFormat="1" ht="15.6" customHeight="1">
      <c r="A187" s="9"/>
      <c r="B187" s="127"/>
      <c r="C187" s="128"/>
      <c r="D187" s="128" t="s">
        <v>155</v>
      </c>
      <c r="E187" s="127"/>
      <c r="F187" s="117" t="s">
        <v>426</v>
      </c>
      <c r="G187" s="270">
        <v>0</v>
      </c>
      <c r="H187" s="368">
        <v>0</v>
      </c>
      <c r="I187" s="368">
        <v>0</v>
      </c>
      <c r="J187" s="368">
        <v>0</v>
      </c>
      <c r="K187" s="368">
        <v>0</v>
      </c>
      <c r="L187" s="368">
        <v>0</v>
      </c>
      <c r="M187" s="368">
        <v>0</v>
      </c>
      <c r="N187" s="368">
        <v>0</v>
      </c>
      <c r="O187" s="368">
        <v>0</v>
      </c>
      <c r="P187" s="368">
        <v>0</v>
      </c>
      <c r="Q187" s="368">
        <v>0</v>
      </c>
      <c r="R187" s="368">
        <v>0</v>
      </c>
      <c r="S187" s="368">
        <v>0</v>
      </c>
      <c r="T187" s="368">
        <v>0</v>
      </c>
      <c r="U187" s="368">
        <v>0</v>
      </c>
      <c r="V187" s="368">
        <v>0</v>
      </c>
      <c r="W187" s="368">
        <v>0</v>
      </c>
      <c r="X187" s="368">
        <v>0</v>
      </c>
      <c r="Y187" s="368">
        <v>0</v>
      </c>
      <c r="Z187" s="368">
        <v>0</v>
      </c>
      <c r="AA187" s="368">
        <v>0</v>
      </c>
      <c r="AB187" s="368">
        <v>0</v>
      </c>
      <c r="AC187" s="368">
        <v>0</v>
      </c>
      <c r="AD187" s="368">
        <v>0</v>
      </c>
      <c r="AE187" s="368">
        <v>0</v>
      </c>
      <c r="AF187" s="368">
        <v>0</v>
      </c>
      <c r="AG187" s="368">
        <v>0</v>
      </c>
      <c r="AH187" s="368">
        <v>0</v>
      </c>
      <c r="AI187" s="368">
        <v>0</v>
      </c>
      <c r="AJ187" s="368">
        <v>0</v>
      </c>
    </row>
    <row r="188" spans="1:36" s="10" customFormat="1" ht="15.6" customHeight="1">
      <c r="A188" s="9"/>
      <c r="B188" s="127"/>
      <c r="C188" s="128"/>
      <c r="D188" s="128" t="s">
        <v>170</v>
      </c>
      <c r="E188" s="127"/>
      <c r="F188" s="117" t="s">
        <v>427</v>
      </c>
      <c r="G188" s="270">
        <v>0</v>
      </c>
      <c r="H188" s="368">
        <v>0</v>
      </c>
      <c r="I188" s="368">
        <v>0</v>
      </c>
      <c r="J188" s="368">
        <v>0</v>
      </c>
      <c r="K188" s="368">
        <v>0</v>
      </c>
      <c r="L188" s="368">
        <v>0</v>
      </c>
      <c r="M188" s="368">
        <v>0</v>
      </c>
      <c r="N188" s="368">
        <v>0</v>
      </c>
      <c r="O188" s="368">
        <v>0</v>
      </c>
      <c r="P188" s="368">
        <v>0</v>
      </c>
      <c r="Q188" s="368">
        <v>0</v>
      </c>
      <c r="R188" s="368">
        <v>0</v>
      </c>
      <c r="S188" s="368">
        <v>0</v>
      </c>
      <c r="T188" s="368">
        <v>0</v>
      </c>
      <c r="U188" s="368">
        <v>0</v>
      </c>
      <c r="V188" s="368">
        <v>0</v>
      </c>
      <c r="W188" s="368">
        <v>0</v>
      </c>
      <c r="X188" s="368">
        <v>0</v>
      </c>
      <c r="Y188" s="368">
        <v>0</v>
      </c>
      <c r="Z188" s="368">
        <v>0</v>
      </c>
      <c r="AA188" s="368">
        <v>0</v>
      </c>
      <c r="AB188" s="368">
        <v>0</v>
      </c>
      <c r="AC188" s="368">
        <v>0</v>
      </c>
      <c r="AD188" s="368">
        <v>0</v>
      </c>
      <c r="AE188" s="368">
        <v>0</v>
      </c>
      <c r="AF188" s="368">
        <v>0</v>
      </c>
      <c r="AG188" s="368">
        <v>0</v>
      </c>
      <c r="AH188" s="368">
        <v>0</v>
      </c>
      <c r="AI188" s="368">
        <v>0</v>
      </c>
      <c r="AJ188" s="368">
        <v>0</v>
      </c>
    </row>
    <row r="189" spans="1:36" s="10" customFormat="1" ht="15.6" customHeight="1">
      <c r="A189" s="9"/>
      <c r="B189" s="127"/>
      <c r="C189" s="128"/>
      <c r="D189" s="128" t="s">
        <v>156</v>
      </c>
      <c r="E189" s="127"/>
      <c r="F189" s="117" t="s">
        <v>428</v>
      </c>
      <c r="G189" s="270">
        <v>0</v>
      </c>
      <c r="H189" s="368">
        <v>0</v>
      </c>
      <c r="I189" s="368">
        <v>0</v>
      </c>
      <c r="J189" s="368">
        <v>0</v>
      </c>
      <c r="K189" s="368">
        <v>0</v>
      </c>
      <c r="L189" s="368">
        <v>0</v>
      </c>
      <c r="M189" s="368">
        <v>0</v>
      </c>
      <c r="N189" s="368">
        <v>0</v>
      </c>
      <c r="O189" s="368">
        <v>0</v>
      </c>
      <c r="P189" s="368">
        <v>0</v>
      </c>
      <c r="Q189" s="368">
        <v>0</v>
      </c>
      <c r="R189" s="368">
        <v>0</v>
      </c>
      <c r="S189" s="368">
        <v>0</v>
      </c>
      <c r="T189" s="368">
        <v>0</v>
      </c>
      <c r="U189" s="368">
        <v>0</v>
      </c>
      <c r="V189" s="368">
        <v>0</v>
      </c>
      <c r="W189" s="368">
        <v>0</v>
      </c>
      <c r="X189" s="368">
        <v>0</v>
      </c>
      <c r="Y189" s="368">
        <v>0</v>
      </c>
      <c r="Z189" s="368">
        <v>0</v>
      </c>
      <c r="AA189" s="368">
        <v>0</v>
      </c>
      <c r="AB189" s="368">
        <v>0</v>
      </c>
      <c r="AC189" s="368">
        <v>0</v>
      </c>
      <c r="AD189" s="368">
        <v>0</v>
      </c>
      <c r="AE189" s="368">
        <v>0</v>
      </c>
      <c r="AF189" s="368">
        <v>0</v>
      </c>
      <c r="AG189" s="368">
        <v>0</v>
      </c>
      <c r="AH189" s="368">
        <v>0</v>
      </c>
      <c r="AI189" s="368">
        <v>0</v>
      </c>
      <c r="AJ189" s="368">
        <v>0</v>
      </c>
    </row>
    <row r="190" spans="1:36" s="10" customFormat="1" ht="15.6" customHeight="1">
      <c r="A190" s="9"/>
      <c r="B190" s="127"/>
      <c r="C190" s="128"/>
      <c r="D190" s="128" t="s">
        <v>321</v>
      </c>
      <c r="E190" s="127"/>
      <c r="F190" s="117" t="s">
        <v>429</v>
      </c>
      <c r="G190" s="270">
        <v>0</v>
      </c>
      <c r="H190" s="368">
        <v>0</v>
      </c>
      <c r="I190" s="368">
        <v>0</v>
      </c>
      <c r="J190" s="368">
        <v>0</v>
      </c>
      <c r="K190" s="368">
        <v>0</v>
      </c>
      <c r="L190" s="368">
        <v>0</v>
      </c>
      <c r="M190" s="368">
        <v>0</v>
      </c>
      <c r="N190" s="368">
        <v>0</v>
      </c>
      <c r="O190" s="368">
        <v>0</v>
      </c>
      <c r="P190" s="368">
        <v>0</v>
      </c>
      <c r="Q190" s="368">
        <v>0</v>
      </c>
      <c r="R190" s="368">
        <v>0</v>
      </c>
      <c r="S190" s="368">
        <v>0</v>
      </c>
      <c r="T190" s="368">
        <v>0</v>
      </c>
      <c r="U190" s="368">
        <v>0</v>
      </c>
      <c r="V190" s="368">
        <v>0</v>
      </c>
      <c r="W190" s="368">
        <v>0</v>
      </c>
      <c r="X190" s="368">
        <v>0</v>
      </c>
      <c r="Y190" s="368">
        <v>0</v>
      </c>
      <c r="Z190" s="368">
        <v>0</v>
      </c>
      <c r="AA190" s="368">
        <v>0</v>
      </c>
      <c r="AB190" s="368">
        <v>0</v>
      </c>
      <c r="AC190" s="368">
        <v>0</v>
      </c>
      <c r="AD190" s="368">
        <v>0</v>
      </c>
      <c r="AE190" s="368">
        <v>0</v>
      </c>
      <c r="AF190" s="368">
        <v>0</v>
      </c>
      <c r="AG190" s="368">
        <v>0</v>
      </c>
      <c r="AH190" s="368">
        <v>0</v>
      </c>
      <c r="AI190" s="368">
        <v>0</v>
      </c>
      <c r="AJ190" s="368">
        <v>0</v>
      </c>
    </row>
    <row r="191" spans="1:36" s="10" customFormat="1" ht="15.6" customHeight="1">
      <c r="A191" s="9"/>
      <c r="B191" s="127"/>
      <c r="C191" s="128" t="s">
        <v>153</v>
      </c>
      <c r="D191" s="127"/>
      <c r="E191" s="127"/>
      <c r="F191" s="175" t="s">
        <v>75</v>
      </c>
      <c r="G191" s="180">
        <f>G192+G193+G194+G195+G196</f>
        <v>0</v>
      </c>
      <c r="H191" s="248">
        <f t="shared" ref="H191:X191" si="57">H192+H193+H194+H195+H196</f>
        <v>0</v>
      </c>
      <c r="I191" s="200">
        <f t="shared" si="57"/>
        <v>0</v>
      </c>
      <c r="J191" s="200">
        <f t="shared" si="57"/>
        <v>0</v>
      </c>
      <c r="K191" s="200">
        <f t="shared" si="57"/>
        <v>0</v>
      </c>
      <c r="L191" s="200">
        <f t="shared" si="57"/>
        <v>0</v>
      </c>
      <c r="M191" s="200">
        <f t="shared" si="57"/>
        <v>0</v>
      </c>
      <c r="N191" s="200">
        <f t="shared" si="57"/>
        <v>0</v>
      </c>
      <c r="O191" s="200">
        <f t="shared" si="57"/>
        <v>0</v>
      </c>
      <c r="P191" s="200">
        <f t="shared" si="57"/>
        <v>0</v>
      </c>
      <c r="Q191" s="200">
        <f t="shared" si="57"/>
        <v>0</v>
      </c>
      <c r="R191" s="200">
        <f t="shared" si="57"/>
        <v>0</v>
      </c>
      <c r="S191" s="200">
        <f t="shared" si="57"/>
        <v>0</v>
      </c>
      <c r="T191" s="200">
        <f t="shared" si="57"/>
        <v>0</v>
      </c>
      <c r="U191" s="200">
        <f t="shared" si="57"/>
        <v>0</v>
      </c>
      <c r="V191" s="200">
        <f t="shared" si="57"/>
        <v>0</v>
      </c>
      <c r="W191" s="200">
        <f t="shared" si="57"/>
        <v>0</v>
      </c>
      <c r="X191" s="200">
        <f t="shared" si="57"/>
        <v>0</v>
      </c>
      <c r="Y191" s="200">
        <f t="shared" ref="Y191:AJ191" si="58">Y192+Y193+Y194+Y195+Y196</f>
        <v>0</v>
      </c>
      <c r="Z191" s="200">
        <f t="shared" si="58"/>
        <v>0</v>
      </c>
      <c r="AA191" s="200">
        <f t="shared" si="58"/>
        <v>0</v>
      </c>
      <c r="AB191" s="200">
        <f t="shared" si="58"/>
        <v>0</v>
      </c>
      <c r="AC191" s="200">
        <f t="shared" si="58"/>
        <v>0</v>
      </c>
      <c r="AD191" s="200">
        <f t="shared" si="58"/>
        <v>0</v>
      </c>
      <c r="AE191" s="200">
        <f t="shared" si="58"/>
        <v>0</v>
      </c>
      <c r="AF191" s="200">
        <f t="shared" si="58"/>
        <v>0</v>
      </c>
      <c r="AG191" s="200">
        <f t="shared" si="58"/>
        <v>0</v>
      </c>
      <c r="AH191" s="200">
        <f t="shared" si="58"/>
        <v>0</v>
      </c>
      <c r="AI191" s="200">
        <f t="shared" si="58"/>
        <v>0</v>
      </c>
      <c r="AJ191" s="200">
        <f t="shared" si="58"/>
        <v>0</v>
      </c>
    </row>
    <row r="192" spans="1:36" s="10" customFormat="1" ht="15.6" customHeight="1">
      <c r="A192" s="9"/>
      <c r="B192" s="127"/>
      <c r="C192" s="128"/>
      <c r="D192" s="128" t="s">
        <v>150</v>
      </c>
      <c r="E192" s="127"/>
      <c r="F192" s="117" t="s">
        <v>430</v>
      </c>
      <c r="G192" s="270">
        <v>0</v>
      </c>
      <c r="H192" s="368">
        <v>0</v>
      </c>
      <c r="I192" s="368">
        <v>0</v>
      </c>
      <c r="J192" s="368">
        <v>0</v>
      </c>
      <c r="K192" s="368">
        <v>0</v>
      </c>
      <c r="L192" s="368">
        <v>0</v>
      </c>
      <c r="M192" s="368">
        <v>0</v>
      </c>
      <c r="N192" s="368">
        <v>0</v>
      </c>
      <c r="O192" s="368">
        <v>0</v>
      </c>
      <c r="P192" s="368">
        <v>0</v>
      </c>
      <c r="Q192" s="368">
        <v>0</v>
      </c>
      <c r="R192" s="368">
        <v>0</v>
      </c>
      <c r="S192" s="368">
        <v>0</v>
      </c>
      <c r="T192" s="368">
        <v>0</v>
      </c>
      <c r="U192" s="368">
        <v>0</v>
      </c>
      <c r="V192" s="368">
        <v>0</v>
      </c>
      <c r="W192" s="368">
        <v>0</v>
      </c>
      <c r="X192" s="368">
        <v>0</v>
      </c>
      <c r="Y192" s="368">
        <v>0</v>
      </c>
      <c r="Z192" s="368">
        <v>0</v>
      </c>
      <c r="AA192" s="368">
        <v>0</v>
      </c>
      <c r="AB192" s="368">
        <v>0</v>
      </c>
      <c r="AC192" s="368">
        <v>0</v>
      </c>
      <c r="AD192" s="368">
        <v>0</v>
      </c>
      <c r="AE192" s="368">
        <v>0</v>
      </c>
      <c r="AF192" s="368">
        <v>0</v>
      </c>
      <c r="AG192" s="368">
        <v>0</v>
      </c>
      <c r="AH192" s="368">
        <v>0</v>
      </c>
      <c r="AI192" s="368">
        <v>0</v>
      </c>
      <c r="AJ192" s="368">
        <v>0</v>
      </c>
    </row>
    <row r="193" spans="1:36" s="10" customFormat="1" ht="15.6" customHeight="1">
      <c r="A193" s="9"/>
      <c r="B193" s="127"/>
      <c r="C193" s="128"/>
      <c r="D193" s="128" t="s">
        <v>152</v>
      </c>
      <c r="E193" s="127"/>
      <c r="F193" s="117" t="s">
        <v>425</v>
      </c>
      <c r="G193" s="270">
        <v>0</v>
      </c>
      <c r="H193" s="368">
        <v>0</v>
      </c>
      <c r="I193" s="368">
        <v>0</v>
      </c>
      <c r="J193" s="368">
        <v>0</v>
      </c>
      <c r="K193" s="368">
        <v>0</v>
      </c>
      <c r="L193" s="368">
        <v>0</v>
      </c>
      <c r="M193" s="368">
        <v>0</v>
      </c>
      <c r="N193" s="368">
        <v>0</v>
      </c>
      <c r="O193" s="368">
        <v>0</v>
      </c>
      <c r="P193" s="368">
        <v>0</v>
      </c>
      <c r="Q193" s="368">
        <v>0</v>
      </c>
      <c r="R193" s="368">
        <v>0</v>
      </c>
      <c r="S193" s="368">
        <v>0</v>
      </c>
      <c r="T193" s="368">
        <v>0</v>
      </c>
      <c r="U193" s="368">
        <v>0</v>
      </c>
      <c r="V193" s="368">
        <v>0</v>
      </c>
      <c r="W193" s="368">
        <v>0</v>
      </c>
      <c r="X193" s="368">
        <v>0</v>
      </c>
      <c r="Y193" s="368">
        <v>0</v>
      </c>
      <c r="Z193" s="368">
        <v>0</v>
      </c>
      <c r="AA193" s="368">
        <v>0</v>
      </c>
      <c r="AB193" s="368">
        <v>0</v>
      </c>
      <c r="AC193" s="368">
        <v>0</v>
      </c>
      <c r="AD193" s="368">
        <v>0</v>
      </c>
      <c r="AE193" s="368">
        <v>0</v>
      </c>
      <c r="AF193" s="368">
        <v>0</v>
      </c>
      <c r="AG193" s="368">
        <v>0</v>
      </c>
      <c r="AH193" s="368">
        <v>0</v>
      </c>
      <c r="AI193" s="368">
        <v>0</v>
      </c>
      <c r="AJ193" s="368">
        <v>0</v>
      </c>
    </row>
    <row r="194" spans="1:36" s="10" customFormat="1" ht="15.6" customHeight="1">
      <c r="A194" s="9"/>
      <c r="B194" s="127"/>
      <c r="C194" s="128"/>
      <c r="D194" s="128" t="s">
        <v>153</v>
      </c>
      <c r="E194" s="127"/>
      <c r="F194" s="117" t="s">
        <v>431</v>
      </c>
      <c r="G194" s="270">
        <v>0</v>
      </c>
      <c r="H194" s="368">
        <v>0</v>
      </c>
      <c r="I194" s="368">
        <v>0</v>
      </c>
      <c r="J194" s="368">
        <v>0</v>
      </c>
      <c r="K194" s="368">
        <v>0</v>
      </c>
      <c r="L194" s="368">
        <v>0</v>
      </c>
      <c r="M194" s="368">
        <v>0</v>
      </c>
      <c r="N194" s="368">
        <v>0</v>
      </c>
      <c r="O194" s="368">
        <v>0</v>
      </c>
      <c r="P194" s="368">
        <v>0</v>
      </c>
      <c r="Q194" s="368">
        <v>0</v>
      </c>
      <c r="R194" s="368">
        <v>0</v>
      </c>
      <c r="S194" s="368">
        <v>0</v>
      </c>
      <c r="T194" s="368">
        <v>0</v>
      </c>
      <c r="U194" s="368">
        <v>0</v>
      </c>
      <c r="V194" s="368">
        <v>0</v>
      </c>
      <c r="W194" s="368">
        <v>0</v>
      </c>
      <c r="X194" s="368">
        <v>0</v>
      </c>
      <c r="Y194" s="368">
        <v>0</v>
      </c>
      <c r="Z194" s="368">
        <v>0</v>
      </c>
      <c r="AA194" s="368">
        <v>0</v>
      </c>
      <c r="AB194" s="368">
        <v>0</v>
      </c>
      <c r="AC194" s="368">
        <v>0</v>
      </c>
      <c r="AD194" s="368">
        <v>0</v>
      </c>
      <c r="AE194" s="368">
        <v>0</v>
      </c>
      <c r="AF194" s="368">
        <v>0</v>
      </c>
      <c r="AG194" s="368">
        <v>0</v>
      </c>
      <c r="AH194" s="368">
        <v>0</v>
      </c>
      <c r="AI194" s="368">
        <v>0</v>
      </c>
      <c r="AJ194" s="368">
        <v>0</v>
      </c>
    </row>
    <row r="195" spans="1:36" s="10" customFormat="1" ht="15.6" customHeight="1">
      <c r="A195" s="9"/>
      <c r="B195" s="127"/>
      <c r="C195" s="128"/>
      <c r="D195" s="128" t="s">
        <v>155</v>
      </c>
      <c r="E195" s="127"/>
      <c r="F195" s="177" t="s">
        <v>432</v>
      </c>
      <c r="G195" s="270">
        <v>0</v>
      </c>
      <c r="H195" s="368">
        <v>0</v>
      </c>
      <c r="I195" s="368">
        <v>0</v>
      </c>
      <c r="J195" s="368">
        <v>0</v>
      </c>
      <c r="K195" s="368">
        <v>0</v>
      </c>
      <c r="L195" s="368">
        <v>0</v>
      </c>
      <c r="M195" s="368">
        <v>0</v>
      </c>
      <c r="N195" s="368">
        <v>0</v>
      </c>
      <c r="O195" s="368">
        <v>0</v>
      </c>
      <c r="P195" s="368">
        <v>0</v>
      </c>
      <c r="Q195" s="368">
        <v>0</v>
      </c>
      <c r="R195" s="368">
        <v>0</v>
      </c>
      <c r="S195" s="368">
        <v>0</v>
      </c>
      <c r="T195" s="368">
        <v>0</v>
      </c>
      <c r="U195" s="368">
        <v>0</v>
      </c>
      <c r="V195" s="368">
        <v>0</v>
      </c>
      <c r="W195" s="368">
        <v>0</v>
      </c>
      <c r="X195" s="368">
        <v>0</v>
      </c>
      <c r="Y195" s="368">
        <v>0</v>
      </c>
      <c r="Z195" s="368">
        <v>0</v>
      </c>
      <c r="AA195" s="368">
        <v>0</v>
      </c>
      <c r="AB195" s="368">
        <v>0</v>
      </c>
      <c r="AC195" s="368">
        <v>0</v>
      </c>
      <c r="AD195" s="368">
        <v>0</v>
      </c>
      <c r="AE195" s="368">
        <v>0</v>
      </c>
      <c r="AF195" s="368">
        <v>0</v>
      </c>
      <c r="AG195" s="368">
        <v>0</v>
      </c>
      <c r="AH195" s="368">
        <v>0</v>
      </c>
      <c r="AI195" s="368">
        <v>0</v>
      </c>
      <c r="AJ195" s="368">
        <v>0</v>
      </c>
    </row>
    <row r="196" spans="1:36" s="10" customFormat="1" ht="15.6" customHeight="1">
      <c r="A196" s="9"/>
      <c r="B196" s="127"/>
      <c r="C196" s="128"/>
      <c r="D196" s="128" t="s">
        <v>170</v>
      </c>
      <c r="E196" s="127"/>
      <c r="F196" s="178" t="s">
        <v>433</v>
      </c>
      <c r="G196" s="270">
        <v>0</v>
      </c>
      <c r="H196" s="368">
        <v>0</v>
      </c>
      <c r="I196" s="368">
        <v>0</v>
      </c>
      <c r="J196" s="368">
        <v>0</v>
      </c>
      <c r="K196" s="368">
        <v>0</v>
      </c>
      <c r="L196" s="368">
        <v>0</v>
      </c>
      <c r="M196" s="368">
        <v>0</v>
      </c>
      <c r="N196" s="368">
        <v>0</v>
      </c>
      <c r="O196" s="368">
        <v>0</v>
      </c>
      <c r="P196" s="368">
        <v>0</v>
      </c>
      <c r="Q196" s="368">
        <v>0</v>
      </c>
      <c r="R196" s="368">
        <v>0</v>
      </c>
      <c r="S196" s="368">
        <v>0</v>
      </c>
      <c r="T196" s="368">
        <v>0</v>
      </c>
      <c r="U196" s="368">
        <v>0</v>
      </c>
      <c r="V196" s="368">
        <v>0</v>
      </c>
      <c r="W196" s="368">
        <v>0</v>
      </c>
      <c r="X196" s="368">
        <v>0</v>
      </c>
      <c r="Y196" s="368">
        <v>0</v>
      </c>
      <c r="Z196" s="368">
        <v>0</v>
      </c>
      <c r="AA196" s="368">
        <v>0</v>
      </c>
      <c r="AB196" s="368">
        <v>0</v>
      </c>
      <c r="AC196" s="368">
        <v>0</v>
      </c>
      <c r="AD196" s="368">
        <v>0</v>
      </c>
      <c r="AE196" s="368">
        <v>0</v>
      </c>
      <c r="AF196" s="368">
        <v>0</v>
      </c>
      <c r="AG196" s="368">
        <v>0</v>
      </c>
      <c r="AH196" s="368">
        <v>0</v>
      </c>
      <c r="AI196" s="368">
        <v>0</v>
      </c>
      <c r="AJ196" s="368">
        <v>0</v>
      </c>
    </row>
    <row r="197" spans="1:36" s="10" customFormat="1" ht="15.6" customHeight="1">
      <c r="A197" s="9"/>
      <c r="B197" s="128" t="s">
        <v>171</v>
      </c>
      <c r="C197" s="127"/>
      <c r="D197" s="127"/>
      <c r="E197" s="127"/>
      <c r="F197" s="175" t="s">
        <v>9</v>
      </c>
      <c r="G197" s="180">
        <f>G198+G201+G210+G211</f>
        <v>0</v>
      </c>
      <c r="H197" s="248">
        <f t="shared" ref="H197:X197" si="59">H198+H201+H210+H211</f>
        <v>0</v>
      </c>
      <c r="I197" s="200">
        <f t="shared" si="59"/>
        <v>0</v>
      </c>
      <c r="J197" s="200">
        <f t="shared" si="59"/>
        <v>0</v>
      </c>
      <c r="K197" s="200">
        <f t="shared" si="59"/>
        <v>0</v>
      </c>
      <c r="L197" s="200">
        <f t="shared" si="59"/>
        <v>0</v>
      </c>
      <c r="M197" s="200">
        <f t="shared" si="59"/>
        <v>0</v>
      </c>
      <c r="N197" s="200">
        <f t="shared" si="59"/>
        <v>0</v>
      </c>
      <c r="O197" s="200">
        <f t="shared" si="59"/>
        <v>0</v>
      </c>
      <c r="P197" s="200">
        <f t="shared" si="59"/>
        <v>0</v>
      </c>
      <c r="Q197" s="200">
        <f t="shared" si="59"/>
        <v>0</v>
      </c>
      <c r="R197" s="200">
        <f t="shared" si="59"/>
        <v>0</v>
      </c>
      <c r="S197" s="200">
        <f t="shared" si="59"/>
        <v>0</v>
      </c>
      <c r="T197" s="200">
        <f t="shared" si="59"/>
        <v>0</v>
      </c>
      <c r="U197" s="200">
        <f t="shared" si="59"/>
        <v>0</v>
      </c>
      <c r="V197" s="200">
        <f t="shared" si="59"/>
        <v>0</v>
      </c>
      <c r="W197" s="200">
        <f t="shared" si="59"/>
        <v>0</v>
      </c>
      <c r="X197" s="200">
        <f t="shared" si="59"/>
        <v>0</v>
      </c>
      <c r="Y197" s="200">
        <f t="shared" ref="Y197:AJ197" si="60">Y198+Y201+Y210+Y211</f>
        <v>0</v>
      </c>
      <c r="Z197" s="200">
        <f t="shared" si="60"/>
        <v>0</v>
      </c>
      <c r="AA197" s="200">
        <f t="shared" si="60"/>
        <v>0</v>
      </c>
      <c r="AB197" s="200">
        <f t="shared" si="60"/>
        <v>0</v>
      </c>
      <c r="AC197" s="200">
        <f t="shared" si="60"/>
        <v>0</v>
      </c>
      <c r="AD197" s="200">
        <f t="shared" si="60"/>
        <v>0</v>
      </c>
      <c r="AE197" s="200">
        <f t="shared" si="60"/>
        <v>0</v>
      </c>
      <c r="AF197" s="200">
        <f t="shared" si="60"/>
        <v>0</v>
      </c>
      <c r="AG197" s="200">
        <f t="shared" si="60"/>
        <v>0</v>
      </c>
      <c r="AH197" s="200">
        <f t="shared" si="60"/>
        <v>0</v>
      </c>
      <c r="AI197" s="200">
        <f t="shared" si="60"/>
        <v>0</v>
      </c>
      <c r="AJ197" s="200">
        <f t="shared" si="60"/>
        <v>0</v>
      </c>
    </row>
    <row r="198" spans="1:36" s="10" customFormat="1" ht="15.6" customHeight="1">
      <c r="A198" s="9"/>
      <c r="B198" s="128"/>
      <c r="C198" s="128" t="s">
        <v>150</v>
      </c>
      <c r="D198" s="127"/>
      <c r="E198" s="127"/>
      <c r="F198" s="159" t="s">
        <v>434</v>
      </c>
      <c r="G198" s="179">
        <f>G199+G200</f>
        <v>0</v>
      </c>
      <c r="H198" s="249">
        <f t="shared" ref="H198:X198" si="61">H199+H200</f>
        <v>0</v>
      </c>
      <c r="I198" s="201">
        <f t="shared" si="61"/>
        <v>0</v>
      </c>
      <c r="J198" s="201">
        <f t="shared" si="61"/>
        <v>0</v>
      </c>
      <c r="K198" s="201">
        <f t="shared" si="61"/>
        <v>0</v>
      </c>
      <c r="L198" s="201">
        <f t="shared" si="61"/>
        <v>0</v>
      </c>
      <c r="M198" s="201">
        <f t="shared" si="61"/>
        <v>0</v>
      </c>
      <c r="N198" s="201">
        <f t="shared" si="61"/>
        <v>0</v>
      </c>
      <c r="O198" s="201">
        <f t="shared" si="61"/>
        <v>0</v>
      </c>
      <c r="P198" s="201">
        <f t="shared" si="61"/>
        <v>0</v>
      </c>
      <c r="Q198" s="201">
        <f t="shared" si="61"/>
        <v>0</v>
      </c>
      <c r="R198" s="201">
        <f t="shared" si="61"/>
        <v>0</v>
      </c>
      <c r="S198" s="201">
        <f t="shared" si="61"/>
        <v>0</v>
      </c>
      <c r="T198" s="201">
        <f t="shared" si="61"/>
        <v>0</v>
      </c>
      <c r="U198" s="201">
        <f t="shared" si="61"/>
        <v>0</v>
      </c>
      <c r="V198" s="201">
        <f t="shared" si="61"/>
        <v>0</v>
      </c>
      <c r="W198" s="201">
        <f t="shared" si="61"/>
        <v>0</v>
      </c>
      <c r="X198" s="201">
        <f t="shared" si="61"/>
        <v>0</v>
      </c>
      <c r="Y198" s="201">
        <f t="shared" ref="Y198:AJ198" si="62">Y199+Y200</f>
        <v>0</v>
      </c>
      <c r="Z198" s="201">
        <f t="shared" si="62"/>
        <v>0</v>
      </c>
      <c r="AA198" s="201">
        <f t="shared" si="62"/>
        <v>0</v>
      </c>
      <c r="AB198" s="201">
        <f t="shared" si="62"/>
        <v>0</v>
      </c>
      <c r="AC198" s="201">
        <f t="shared" si="62"/>
        <v>0</v>
      </c>
      <c r="AD198" s="201">
        <f t="shared" si="62"/>
        <v>0</v>
      </c>
      <c r="AE198" s="201">
        <f t="shared" si="62"/>
        <v>0</v>
      </c>
      <c r="AF198" s="201">
        <f t="shared" si="62"/>
        <v>0</v>
      </c>
      <c r="AG198" s="201">
        <f t="shared" si="62"/>
        <v>0</v>
      </c>
      <c r="AH198" s="201">
        <f t="shared" si="62"/>
        <v>0</v>
      </c>
      <c r="AI198" s="201">
        <f t="shared" si="62"/>
        <v>0</v>
      </c>
      <c r="AJ198" s="201">
        <f t="shared" si="62"/>
        <v>0</v>
      </c>
    </row>
    <row r="199" spans="1:36" s="10" customFormat="1" ht="15.6" customHeight="1">
      <c r="A199" s="9"/>
      <c r="B199" s="128"/>
      <c r="C199" s="127"/>
      <c r="D199" s="128" t="s">
        <v>150</v>
      </c>
      <c r="E199" s="127"/>
      <c r="F199" s="129" t="s">
        <v>67</v>
      </c>
      <c r="G199" s="269">
        <v>0</v>
      </c>
      <c r="H199" s="367">
        <v>0</v>
      </c>
      <c r="I199" s="367">
        <v>0</v>
      </c>
      <c r="J199" s="367">
        <v>0</v>
      </c>
      <c r="K199" s="367">
        <v>0</v>
      </c>
      <c r="L199" s="367">
        <v>0</v>
      </c>
      <c r="M199" s="367">
        <v>0</v>
      </c>
      <c r="N199" s="367">
        <v>0</v>
      </c>
      <c r="O199" s="367">
        <v>0</v>
      </c>
      <c r="P199" s="367">
        <v>0</v>
      </c>
      <c r="Q199" s="367">
        <v>0</v>
      </c>
      <c r="R199" s="367">
        <v>0</v>
      </c>
      <c r="S199" s="367">
        <v>0</v>
      </c>
      <c r="T199" s="367">
        <v>0</v>
      </c>
      <c r="U199" s="367">
        <v>0</v>
      </c>
      <c r="V199" s="367">
        <v>0</v>
      </c>
      <c r="W199" s="367">
        <v>0</v>
      </c>
      <c r="X199" s="367">
        <v>0</v>
      </c>
      <c r="Y199" s="367">
        <v>0</v>
      </c>
      <c r="Z199" s="367">
        <v>0</v>
      </c>
      <c r="AA199" s="367">
        <v>0</v>
      </c>
      <c r="AB199" s="367">
        <v>0</v>
      </c>
      <c r="AC199" s="367">
        <v>0</v>
      </c>
      <c r="AD199" s="367">
        <v>0</v>
      </c>
      <c r="AE199" s="367">
        <v>0</v>
      </c>
      <c r="AF199" s="367">
        <v>0</v>
      </c>
      <c r="AG199" s="367">
        <v>0</v>
      </c>
      <c r="AH199" s="367">
        <v>0</v>
      </c>
      <c r="AI199" s="367">
        <v>0</v>
      </c>
      <c r="AJ199" s="367">
        <v>0</v>
      </c>
    </row>
    <row r="200" spans="1:36" s="10" customFormat="1" ht="15.6" customHeight="1">
      <c r="A200" s="9"/>
      <c r="B200" s="128"/>
      <c r="C200" s="127"/>
      <c r="D200" s="128" t="s">
        <v>152</v>
      </c>
      <c r="E200" s="127"/>
      <c r="F200" s="129" t="s">
        <v>68</v>
      </c>
      <c r="G200" s="269">
        <v>0</v>
      </c>
      <c r="H200" s="367">
        <v>0</v>
      </c>
      <c r="I200" s="367">
        <v>0</v>
      </c>
      <c r="J200" s="367">
        <v>0</v>
      </c>
      <c r="K200" s="367">
        <v>0</v>
      </c>
      <c r="L200" s="367">
        <v>0</v>
      </c>
      <c r="M200" s="367">
        <v>0</v>
      </c>
      <c r="N200" s="367">
        <v>0</v>
      </c>
      <c r="O200" s="367">
        <v>0</v>
      </c>
      <c r="P200" s="367">
        <v>0</v>
      </c>
      <c r="Q200" s="367">
        <v>0</v>
      </c>
      <c r="R200" s="367">
        <v>0</v>
      </c>
      <c r="S200" s="367">
        <v>0</v>
      </c>
      <c r="T200" s="367">
        <v>0</v>
      </c>
      <c r="U200" s="367">
        <v>0</v>
      </c>
      <c r="V200" s="367">
        <v>0</v>
      </c>
      <c r="W200" s="367">
        <v>0</v>
      </c>
      <c r="X200" s="367">
        <v>0</v>
      </c>
      <c r="Y200" s="367">
        <v>0</v>
      </c>
      <c r="Z200" s="367">
        <v>0</v>
      </c>
      <c r="AA200" s="367">
        <v>0</v>
      </c>
      <c r="AB200" s="367">
        <v>0</v>
      </c>
      <c r="AC200" s="367">
        <v>0</v>
      </c>
      <c r="AD200" s="367">
        <v>0</v>
      </c>
      <c r="AE200" s="367">
        <v>0</v>
      </c>
      <c r="AF200" s="367">
        <v>0</v>
      </c>
      <c r="AG200" s="367">
        <v>0</v>
      </c>
      <c r="AH200" s="367">
        <v>0</v>
      </c>
      <c r="AI200" s="367">
        <v>0</v>
      </c>
      <c r="AJ200" s="367">
        <v>0</v>
      </c>
    </row>
    <row r="201" spans="1:36" s="10" customFormat="1" ht="15.6" customHeight="1">
      <c r="A201" s="9"/>
      <c r="B201" s="128"/>
      <c r="C201" s="128" t="s">
        <v>153</v>
      </c>
      <c r="D201" s="127"/>
      <c r="E201" s="127"/>
      <c r="F201" s="159" t="s">
        <v>435</v>
      </c>
      <c r="G201" s="176">
        <f>G202+G203+G204+G205+G206+G207+G208+G209</f>
        <v>0</v>
      </c>
      <c r="H201" s="250">
        <f t="shared" ref="H201:X201" si="63">H202+H203+H204+H205+H206+H207+H208+H209</f>
        <v>0</v>
      </c>
      <c r="I201" s="202">
        <f t="shared" si="63"/>
        <v>0</v>
      </c>
      <c r="J201" s="202">
        <f t="shared" si="63"/>
        <v>0</v>
      </c>
      <c r="K201" s="202">
        <f t="shared" si="63"/>
        <v>0</v>
      </c>
      <c r="L201" s="202">
        <f t="shared" si="63"/>
        <v>0</v>
      </c>
      <c r="M201" s="202">
        <f t="shared" si="63"/>
        <v>0</v>
      </c>
      <c r="N201" s="202">
        <f t="shared" si="63"/>
        <v>0</v>
      </c>
      <c r="O201" s="202">
        <f t="shared" si="63"/>
        <v>0</v>
      </c>
      <c r="P201" s="202">
        <f t="shared" si="63"/>
        <v>0</v>
      </c>
      <c r="Q201" s="202">
        <f t="shared" si="63"/>
        <v>0</v>
      </c>
      <c r="R201" s="202">
        <f t="shared" si="63"/>
        <v>0</v>
      </c>
      <c r="S201" s="202">
        <f t="shared" si="63"/>
        <v>0</v>
      </c>
      <c r="T201" s="202">
        <f t="shared" si="63"/>
        <v>0</v>
      </c>
      <c r="U201" s="202">
        <f t="shared" si="63"/>
        <v>0</v>
      </c>
      <c r="V201" s="202">
        <f t="shared" si="63"/>
        <v>0</v>
      </c>
      <c r="W201" s="202">
        <f t="shared" si="63"/>
        <v>0</v>
      </c>
      <c r="X201" s="202">
        <f t="shared" si="63"/>
        <v>0</v>
      </c>
      <c r="Y201" s="202">
        <f t="shared" ref="Y201:AJ201" si="64">Y202+Y203+Y204+Y205+Y206+Y207+Y208+Y209</f>
        <v>0</v>
      </c>
      <c r="Z201" s="202">
        <f t="shared" si="64"/>
        <v>0</v>
      </c>
      <c r="AA201" s="202">
        <f t="shared" si="64"/>
        <v>0</v>
      </c>
      <c r="AB201" s="202">
        <f t="shared" si="64"/>
        <v>0</v>
      </c>
      <c r="AC201" s="202">
        <f t="shared" si="64"/>
        <v>0</v>
      </c>
      <c r="AD201" s="202">
        <f t="shared" si="64"/>
        <v>0</v>
      </c>
      <c r="AE201" s="202">
        <f t="shared" si="64"/>
        <v>0</v>
      </c>
      <c r="AF201" s="202">
        <f t="shared" si="64"/>
        <v>0</v>
      </c>
      <c r="AG201" s="202">
        <f t="shared" si="64"/>
        <v>0</v>
      </c>
      <c r="AH201" s="202">
        <f t="shared" si="64"/>
        <v>0</v>
      </c>
      <c r="AI201" s="202">
        <f t="shared" si="64"/>
        <v>0</v>
      </c>
      <c r="AJ201" s="202">
        <f t="shared" si="64"/>
        <v>0</v>
      </c>
    </row>
    <row r="202" spans="1:36" s="10" customFormat="1" ht="15.6" customHeight="1">
      <c r="A202" s="9"/>
      <c r="B202" s="128"/>
      <c r="C202" s="128"/>
      <c r="D202" s="128" t="s">
        <v>150</v>
      </c>
      <c r="E202" s="127"/>
      <c r="F202" s="131" t="s">
        <v>398</v>
      </c>
      <c r="G202" s="269">
        <v>0</v>
      </c>
      <c r="H202" s="367">
        <v>0</v>
      </c>
      <c r="I202" s="367">
        <v>0</v>
      </c>
      <c r="J202" s="367">
        <v>0</v>
      </c>
      <c r="K202" s="367">
        <v>0</v>
      </c>
      <c r="L202" s="367">
        <v>0</v>
      </c>
      <c r="M202" s="367">
        <v>0</v>
      </c>
      <c r="N202" s="367">
        <v>0</v>
      </c>
      <c r="O202" s="367">
        <v>0</v>
      </c>
      <c r="P202" s="367">
        <v>0</v>
      </c>
      <c r="Q202" s="367">
        <v>0</v>
      </c>
      <c r="R202" s="367">
        <v>0</v>
      </c>
      <c r="S202" s="367">
        <v>0</v>
      </c>
      <c r="T202" s="367">
        <v>0</v>
      </c>
      <c r="U202" s="367">
        <v>0</v>
      </c>
      <c r="V202" s="367">
        <v>0</v>
      </c>
      <c r="W202" s="367">
        <v>0</v>
      </c>
      <c r="X202" s="367">
        <v>0</v>
      </c>
      <c r="Y202" s="367">
        <v>0</v>
      </c>
      <c r="Z202" s="367">
        <v>0</v>
      </c>
      <c r="AA202" s="367">
        <v>0</v>
      </c>
      <c r="AB202" s="367">
        <v>0</v>
      </c>
      <c r="AC202" s="367">
        <v>0</v>
      </c>
      <c r="AD202" s="367">
        <v>0</v>
      </c>
      <c r="AE202" s="367">
        <v>0</v>
      </c>
      <c r="AF202" s="367">
        <v>0</v>
      </c>
      <c r="AG202" s="367">
        <v>0</v>
      </c>
      <c r="AH202" s="367">
        <v>0</v>
      </c>
      <c r="AI202" s="367">
        <v>0</v>
      </c>
      <c r="AJ202" s="367">
        <v>0</v>
      </c>
    </row>
    <row r="203" spans="1:36" s="10" customFormat="1" ht="15.6" customHeight="1">
      <c r="A203" s="9"/>
      <c r="B203" s="128"/>
      <c r="C203" s="128"/>
      <c r="D203" s="128" t="s">
        <v>152</v>
      </c>
      <c r="E203" s="127"/>
      <c r="F203" s="131" t="s">
        <v>399</v>
      </c>
      <c r="G203" s="269">
        <v>0</v>
      </c>
      <c r="H203" s="367">
        <v>0</v>
      </c>
      <c r="I203" s="367">
        <v>0</v>
      </c>
      <c r="J203" s="367">
        <v>0</v>
      </c>
      <c r="K203" s="367">
        <v>0</v>
      </c>
      <c r="L203" s="367">
        <v>0</v>
      </c>
      <c r="M203" s="367">
        <v>0</v>
      </c>
      <c r="N203" s="367">
        <v>0</v>
      </c>
      <c r="O203" s="367">
        <v>0</v>
      </c>
      <c r="P203" s="367">
        <v>0</v>
      </c>
      <c r="Q203" s="367">
        <v>0</v>
      </c>
      <c r="R203" s="367">
        <v>0</v>
      </c>
      <c r="S203" s="367">
        <v>0</v>
      </c>
      <c r="T203" s="367">
        <v>0</v>
      </c>
      <c r="U203" s="367">
        <v>0</v>
      </c>
      <c r="V203" s="367">
        <v>0</v>
      </c>
      <c r="W203" s="367">
        <v>0</v>
      </c>
      <c r="X203" s="367">
        <v>0</v>
      </c>
      <c r="Y203" s="367">
        <v>0</v>
      </c>
      <c r="Z203" s="367">
        <v>0</v>
      </c>
      <c r="AA203" s="367">
        <v>0</v>
      </c>
      <c r="AB203" s="367">
        <v>0</v>
      </c>
      <c r="AC203" s="367">
        <v>0</v>
      </c>
      <c r="AD203" s="367">
        <v>0</v>
      </c>
      <c r="AE203" s="367">
        <v>0</v>
      </c>
      <c r="AF203" s="367">
        <v>0</v>
      </c>
      <c r="AG203" s="367">
        <v>0</v>
      </c>
      <c r="AH203" s="367">
        <v>0</v>
      </c>
      <c r="AI203" s="367">
        <v>0</v>
      </c>
      <c r="AJ203" s="367">
        <v>0</v>
      </c>
    </row>
    <row r="204" spans="1:36" s="10" customFormat="1" ht="15.6" customHeight="1">
      <c r="A204" s="9"/>
      <c r="B204" s="128"/>
      <c r="C204" s="128"/>
      <c r="D204" s="128" t="s">
        <v>153</v>
      </c>
      <c r="E204" s="127"/>
      <c r="F204" s="131" t="s">
        <v>400</v>
      </c>
      <c r="G204" s="269">
        <v>0</v>
      </c>
      <c r="H204" s="367">
        <v>0</v>
      </c>
      <c r="I204" s="367">
        <v>0</v>
      </c>
      <c r="J204" s="367">
        <v>0</v>
      </c>
      <c r="K204" s="367">
        <v>0</v>
      </c>
      <c r="L204" s="367">
        <v>0</v>
      </c>
      <c r="M204" s="367">
        <v>0</v>
      </c>
      <c r="N204" s="367">
        <v>0</v>
      </c>
      <c r="O204" s="367">
        <v>0</v>
      </c>
      <c r="P204" s="367">
        <v>0</v>
      </c>
      <c r="Q204" s="367">
        <v>0</v>
      </c>
      <c r="R204" s="367">
        <v>0</v>
      </c>
      <c r="S204" s="367">
        <v>0</v>
      </c>
      <c r="T204" s="367">
        <v>0</v>
      </c>
      <c r="U204" s="367">
        <v>0</v>
      </c>
      <c r="V204" s="367">
        <v>0</v>
      </c>
      <c r="W204" s="367">
        <v>0</v>
      </c>
      <c r="X204" s="367">
        <v>0</v>
      </c>
      <c r="Y204" s="367">
        <v>0</v>
      </c>
      <c r="Z204" s="367">
        <v>0</v>
      </c>
      <c r="AA204" s="367">
        <v>0</v>
      </c>
      <c r="AB204" s="367">
        <v>0</v>
      </c>
      <c r="AC204" s="367">
        <v>0</v>
      </c>
      <c r="AD204" s="367">
        <v>0</v>
      </c>
      <c r="AE204" s="367">
        <v>0</v>
      </c>
      <c r="AF204" s="367">
        <v>0</v>
      </c>
      <c r="AG204" s="367">
        <v>0</v>
      </c>
      <c r="AH204" s="367">
        <v>0</v>
      </c>
      <c r="AI204" s="367">
        <v>0</v>
      </c>
      <c r="AJ204" s="367">
        <v>0</v>
      </c>
    </row>
    <row r="205" spans="1:36" s="10" customFormat="1" ht="15.6" customHeight="1">
      <c r="A205" s="9"/>
      <c r="B205" s="128"/>
      <c r="C205" s="128"/>
      <c r="D205" s="128" t="s">
        <v>154</v>
      </c>
      <c r="E205" s="127"/>
      <c r="F205" s="131" t="s">
        <v>401</v>
      </c>
      <c r="G205" s="269">
        <v>0</v>
      </c>
      <c r="H205" s="367">
        <v>0</v>
      </c>
      <c r="I205" s="367">
        <v>0</v>
      </c>
      <c r="J205" s="367">
        <v>0</v>
      </c>
      <c r="K205" s="367">
        <v>0</v>
      </c>
      <c r="L205" s="367">
        <v>0</v>
      </c>
      <c r="M205" s="367">
        <v>0</v>
      </c>
      <c r="N205" s="367">
        <v>0</v>
      </c>
      <c r="O205" s="367">
        <v>0</v>
      </c>
      <c r="P205" s="367">
        <v>0</v>
      </c>
      <c r="Q205" s="367">
        <v>0</v>
      </c>
      <c r="R205" s="367">
        <v>0</v>
      </c>
      <c r="S205" s="367">
        <v>0</v>
      </c>
      <c r="T205" s="367">
        <v>0</v>
      </c>
      <c r="U205" s="367">
        <v>0</v>
      </c>
      <c r="V205" s="367">
        <v>0</v>
      </c>
      <c r="W205" s="367">
        <v>0</v>
      </c>
      <c r="X205" s="367">
        <v>0</v>
      </c>
      <c r="Y205" s="367">
        <v>0</v>
      </c>
      <c r="Z205" s="367">
        <v>0</v>
      </c>
      <c r="AA205" s="367">
        <v>0</v>
      </c>
      <c r="AB205" s="367">
        <v>0</v>
      </c>
      <c r="AC205" s="367">
        <v>0</v>
      </c>
      <c r="AD205" s="367">
        <v>0</v>
      </c>
      <c r="AE205" s="367">
        <v>0</v>
      </c>
      <c r="AF205" s="367">
        <v>0</v>
      </c>
      <c r="AG205" s="367">
        <v>0</v>
      </c>
      <c r="AH205" s="367">
        <v>0</v>
      </c>
      <c r="AI205" s="367">
        <v>0</v>
      </c>
      <c r="AJ205" s="367">
        <v>0</v>
      </c>
    </row>
    <row r="206" spans="1:36" s="10" customFormat="1" ht="15.6" customHeight="1">
      <c r="A206" s="9"/>
      <c r="B206" s="128"/>
      <c r="C206" s="128"/>
      <c r="D206" s="128" t="s">
        <v>155</v>
      </c>
      <c r="E206" s="127"/>
      <c r="F206" s="131" t="s">
        <v>402</v>
      </c>
      <c r="G206" s="269">
        <v>0</v>
      </c>
      <c r="H206" s="367">
        <v>0</v>
      </c>
      <c r="I206" s="367">
        <v>0</v>
      </c>
      <c r="J206" s="367">
        <v>0</v>
      </c>
      <c r="K206" s="367">
        <v>0</v>
      </c>
      <c r="L206" s="367">
        <v>0</v>
      </c>
      <c r="M206" s="367">
        <v>0</v>
      </c>
      <c r="N206" s="367">
        <v>0</v>
      </c>
      <c r="O206" s="367">
        <v>0</v>
      </c>
      <c r="P206" s="367">
        <v>0</v>
      </c>
      <c r="Q206" s="367">
        <v>0</v>
      </c>
      <c r="R206" s="367">
        <v>0</v>
      </c>
      <c r="S206" s="367">
        <v>0</v>
      </c>
      <c r="T206" s="367">
        <v>0</v>
      </c>
      <c r="U206" s="367">
        <v>0</v>
      </c>
      <c r="V206" s="367">
        <v>0</v>
      </c>
      <c r="W206" s="367">
        <v>0</v>
      </c>
      <c r="X206" s="367">
        <v>0</v>
      </c>
      <c r="Y206" s="367">
        <v>0</v>
      </c>
      <c r="Z206" s="367">
        <v>0</v>
      </c>
      <c r="AA206" s="367">
        <v>0</v>
      </c>
      <c r="AB206" s="367">
        <v>0</v>
      </c>
      <c r="AC206" s="367">
        <v>0</v>
      </c>
      <c r="AD206" s="367">
        <v>0</v>
      </c>
      <c r="AE206" s="367">
        <v>0</v>
      </c>
      <c r="AF206" s="367">
        <v>0</v>
      </c>
      <c r="AG206" s="367">
        <v>0</v>
      </c>
      <c r="AH206" s="367">
        <v>0</v>
      </c>
      <c r="AI206" s="367">
        <v>0</v>
      </c>
      <c r="AJ206" s="367">
        <v>0</v>
      </c>
    </row>
    <row r="207" spans="1:36" s="10" customFormat="1" ht="15.6" customHeight="1">
      <c r="A207" s="9"/>
      <c r="B207" s="128"/>
      <c r="C207" s="128"/>
      <c r="D207" s="128" t="s">
        <v>170</v>
      </c>
      <c r="E207" s="127"/>
      <c r="F207" s="131" t="s">
        <v>403</v>
      </c>
      <c r="G207" s="269">
        <v>0</v>
      </c>
      <c r="H207" s="367">
        <v>0</v>
      </c>
      <c r="I207" s="367">
        <v>0</v>
      </c>
      <c r="J207" s="367">
        <v>0</v>
      </c>
      <c r="K207" s="367">
        <v>0</v>
      </c>
      <c r="L207" s="367">
        <v>0</v>
      </c>
      <c r="M207" s="367">
        <v>0</v>
      </c>
      <c r="N207" s="367">
        <v>0</v>
      </c>
      <c r="O207" s="367">
        <v>0</v>
      </c>
      <c r="P207" s="367">
        <v>0</v>
      </c>
      <c r="Q207" s="367">
        <v>0</v>
      </c>
      <c r="R207" s="367">
        <v>0</v>
      </c>
      <c r="S207" s="367">
        <v>0</v>
      </c>
      <c r="T207" s="367">
        <v>0</v>
      </c>
      <c r="U207" s="367">
        <v>0</v>
      </c>
      <c r="V207" s="367">
        <v>0</v>
      </c>
      <c r="W207" s="367">
        <v>0</v>
      </c>
      <c r="X207" s="367">
        <v>0</v>
      </c>
      <c r="Y207" s="367">
        <v>0</v>
      </c>
      <c r="Z207" s="367">
        <v>0</v>
      </c>
      <c r="AA207" s="367">
        <v>0</v>
      </c>
      <c r="AB207" s="367">
        <v>0</v>
      </c>
      <c r="AC207" s="367">
        <v>0</v>
      </c>
      <c r="AD207" s="367">
        <v>0</v>
      </c>
      <c r="AE207" s="367">
        <v>0</v>
      </c>
      <c r="AF207" s="367">
        <v>0</v>
      </c>
      <c r="AG207" s="367">
        <v>0</v>
      </c>
      <c r="AH207" s="367">
        <v>0</v>
      </c>
      <c r="AI207" s="367">
        <v>0</v>
      </c>
      <c r="AJ207" s="367">
        <v>0</v>
      </c>
    </row>
    <row r="208" spans="1:36" s="10" customFormat="1" ht="15.6" customHeight="1">
      <c r="A208" s="9"/>
      <c r="B208" s="128"/>
      <c r="C208" s="128"/>
      <c r="D208" s="128" t="s">
        <v>156</v>
      </c>
      <c r="E208" s="127"/>
      <c r="F208" s="131" t="s">
        <v>404</v>
      </c>
      <c r="G208" s="269">
        <v>0</v>
      </c>
      <c r="H208" s="367">
        <v>0</v>
      </c>
      <c r="I208" s="367">
        <v>0</v>
      </c>
      <c r="J208" s="367">
        <v>0</v>
      </c>
      <c r="K208" s="367">
        <v>0</v>
      </c>
      <c r="L208" s="367">
        <v>0</v>
      </c>
      <c r="M208" s="367">
        <v>0</v>
      </c>
      <c r="N208" s="367">
        <v>0</v>
      </c>
      <c r="O208" s="367">
        <v>0</v>
      </c>
      <c r="P208" s="367">
        <v>0</v>
      </c>
      <c r="Q208" s="367">
        <v>0</v>
      </c>
      <c r="R208" s="367">
        <v>0</v>
      </c>
      <c r="S208" s="367">
        <v>0</v>
      </c>
      <c r="T208" s="367">
        <v>0</v>
      </c>
      <c r="U208" s="367">
        <v>0</v>
      </c>
      <c r="V208" s="367">
        <v>0</v>
      </c>
      <c r="W208" s="367">
        <v>0</v>
      </c>
      <c r="X208" s="367">
        <v>0</v>
      </c>
      <c r="Y208" s="367">
        <v>0</v>
      </c>
      <c r="Z208" s="367">
        <v>0</v>
      </c>
      <c r="AA208" s="367">
        <v>0</v>
      </c>
      <c r="AB208" s="367">
        <v>0</v>
      </c>
      <c r="AC208" s="367">
        <v>0</v>
      </c>
      <c r="AD208" s="367">
        <v>0</v>
      </c>
      <c r="AE208" s="367">
        <v>0</v>
      </c>
      <c r="AF208" s="367">
        <v>0</v>
      </c>
      <c r="AG208" s="367">
        <v>0</v>
      </c>
      <c r="AH208" s="367">
        <v>0</v>
      </c>
      <c r="AI208" s="367">
        <v>0</v>
      </c>
      <c r="AJ208" s="367">
        <v>0</v>
      </c>
    </row>
    <row r="209" spans="1:36" s="10" customFormat="1" ht="15.6" customHeight="1">
      <c r="A209" s="9"/>
      <c r="B209" s="128"/>
      <c r="C209" s="127"/>
      <c r="D209" s="128" t="s">
        <v>171</v>
      </c>
      <c r="E209" s="127"/>
      <c r="F209" s="153" t="s">
        <v>151</v>
      </c>
      <c r="G209" s="269">
        <v>0</v>
      </c>
      <c r="H209" s="367">
        <v>0</v>
      </c>
      <c r="I209" s="367">
        <v>0</v>
      </c>
      <c r="J209" s="367">
        <v>0</v>
      </c>
      <c r="K209" s="367">
        <v>0</v>
      </c>
      <c r="L209" s="367">
        <v>0</v>
      </c>
      <c r="M209" s="367">
        <v>0</v>
      </c>
      <c r="N209" s="367">
        <v>0</v>
      </c>
      <c r="O209" s="367">
        <v>0</v>
      </c>
      <c r="P209" s="367">
        <v>0</v>
      </c>
      <c r="Q209" s="367">
        <v>0</v>
      </c>
      <c r="R209" s="367">
        <v>0</v>
      </c>
      <c r="S209" s="367">
        <v>0</v>
      </c>
      <c r="T209" s="367">
        <v>0</v>
      </c>
      <c r="U209" s="367">
        <v>0</v>
      </c>
      <c r="V209" s="367">
        <v>0</v>
      </c>
      <c r="W209" s="367">
        <v>0</v>
      </c>
      <c r="X209" s="367">
        <v>0</v>
      </c>
      <c r="Y209" s="367">
        <v>0</v>
      </c>
      <c r="Z209" s="367">
        <v>0</v>
      </c>
      <c r="AA209" s="367">
        <v>0</v>
      </c>
      <c r="AB209" s="367">
        <v>0</v>
      </c>
      <c r="AC209" s="367">
        <v>0</v>
      </c>
      <c r="AD209" s="367">
        <v>0</v>
      </c>
      <c r="AE209" s="367">
        <v>0</v>
      </c>
      <c r="AF209" s="367">
        <v>0</v>
      </c>
      <c r="AG209" s="367">
        <v>0</v>
      </c>
      <c r="AH209" s="367">
        <v>0</v>
      </c>
      <c r="AI209" s="367">
        <v>0</v>
      </c>
      <c r="AJ209" s="367">
        <v>0</v>
      </c>
    </row>
    <row r="210" spans="1:36" s="10" customFormat="1" ht="15.6" customHeight="1">
      <c r="A210" s="9"/>
      <c r="B210" s="128"/>
      <c r="C210" s="128" t="s">
        <v>156</v>
      </c>
      <c r="D210" s="128"/>
      <c r="E210" s="127"/>
      <c r="F210" s="159" t="s">
        <v>70</v>
      </c>
      <c r="G210" s="271">
        <v>0</v>
      </c>
      <c r="H210" s="369">
        <v>0</v>
      </c>
      <c r="I210" s="369">
        <v>0</v>
      </c>
      <c r="J210" s="369">
        <v>0</v>
      </c>
      <c r="K210" s="369">
        <v>0</v>
      </c>
      <c r="L210" s="369">
        <v>0</v>
      </c>
      <c r="M210" s="369">
        <v>0</v>
      </c>
      <c r="N210" s="369">
        <v>0</v>
      </c>
      <c r="O210" s="369">
        <v>0</v>
      </c>
      <c r="P210" s="369">
        <v>0</v>
      </c>
      <c r="Q210" s="369">
        <v>0</v>
      </c>
      <c r="R210" s="369">
        <v>0</v>
      </c>
      <c r="S210" s="369">
        <v>0</v>
      </c>
      <c r="T210" s="369">
        <v>0</v>
      </c>
      <c r="U210" s="369">
        <v>0</v>
      </c>
      <c r="V210" s="369">
        <v>0</v>
      </c>
      <c r="W210" s="369">
        <v>0</v>
      </c>
      <c r="X210" s="369">
        <v>0</v>
      </c>
      <c r="Y210" s="369">
        <v>0</v>
      </c>
      <c r="Z210" s="369">
        <v>0</v>
      </c>
      <c r="AA210" s="369">
        <v>0</v>
      </c>
      <c r="AB210" s="369">
        <v>0</v>
      </c>
      <c r="AC210" s="369">
        <v>0</v>
      </c>
      <c r="AD210" s="369">
        <v>0</v>
      </c>
      <c r="AE210" s="369">
        <v>0</v>
      </c>
      <c r="AF210" s="369">
        <v>0</v>
      </c>
      <c r="AG210" s="369">
        <v>0</v>
      </c>
      <c r="AH210" s="369">
        <v>0</v>
      </c>
      <c r="AI210" s="369">
        <v>0</v>
      </c>
      <c r="AJ210" s="369">
        <v>0</v>
      </c>
    </row>
    <row r="211" spans="1:36" s="10" customFormat="1" ht="15.6" customHeight="1">
      <c r="A211" s="9"/>
      <c r="B211" s="128"/>
      <c r="C211" s="128" t="s">
        <v>171</v>
      </c>
      <c r="D211" s="128"/>
      <c r="E211" s="127"/>
      <c r="F211" s="181" t="s">
        <v>71</v>
      </c>
      <c r="G211" s="271">
        <v>0</v>
      </c>
      <c r="H211" s="369">
        <v>0</v>
      </c>
      <c r="I211" s="369">
        <v>0</v>
      </c>
      <c r="J211" s="369">
        <v>0</v>
      </c>
      <c r="K211" s="369">
        <v>0</v>
      </c>
      <c r="L211" s="369">
        <v>0</v>
      </c>
      <c r="M211" s="369">
        <v>0</v>
      </c>
      <c r="N211" s="369">
        <v>0</v>
      </c>
      <c r="O211" s="369">
        <v>0</v>
      </c>
      <c r="P211" s="369">
        <v>0</v>
      </c>
      <c r="Q211" s="369">
        <v>0</v>
      </c>
      <c r="R211" s="369">
        <v>0</v>
      </c>
      <c r="S211" s="369">
        <v>0</v>
      </c>
      <c r="T211" s="369">
        <v>0</v>
      </c>
      <c r="U211" s="369">
        <v>0</v>
      </c>
      <c r="V211" s="369">
        <v>0</v>
      </c>
      <c r="W211" s="369">
        <v>0</v>
      </c>
      <c r="X211" s="369">
        <v>0</v>
      </c>
      <c r="Y211" s="369">
        <v>0</v>
      </c>
      <c r="Z211" s="369">
        <v>0</v>
      </c>
      <c r="AA211" s="369">
        <v>0</v>
      </c>
      <c r="AB211" s="369">
        <v>0</v>
      </c>
      <c r="AC211" s="369">
        <v>0</v>
      </c>
      <c r="AD211" s="369">
        <v>0</v>
      </c>
      <c r="AE211" s="369">
        <v>0</v>
      </c>
      <c r="AF211" s="369">
        <v>0</v>
      </c>
      <c r="AG211" s="369">
        <v>0</v>
      </c>
      <c r="AH211" s="369">
        <v>0</v>
      </c>
      <c r="AI211" s="369">
        <v>0</v>
      </c>
      <c r="AJ211" s="369">
        <v>0</v>
      </c>
    </row>
    <row r="212" spans="1:36" s="10" customFormat="1" ht="15.6" customHeight="1">
      <c r="A212" s="9"/>
      <c r="B212" s="128" t="s">
        <v>321</v>
      </c>
      <c r="C212" s="127"/>
      <c r="D212" s="127"/>
      <c r="E212" s="127"/>
      <c r="F212" s="160" t="s">
        <v>76</v>
      </c>
      <c r="G212" s="176">
        <f>G213+G214+G215+G216+G217+G218+G219</f>
        <v>0</v>
      </c>
      <c r="H212" s="250">
        <f t="shared" ref="H212:X212" si="65">H213+H214+H215+H216+H217+H218+H219</f>
        <v>0</v>
      </c>
      <c r="I212" s="202">
        <f t="shared" si="65"/>
        <v>0</v>
      </c>
      <c r="J212" s="202">
        <f t="shared" si="65"/>
        <v>0</v>
      </c>
      <c r="K212" s="202">
        <f t="shared" si="65"/>
        <v>0</v>
      </c>
      <c r="L212" s="202">
        <f t="shared" si="65"/>
        <v>0</v>
      </c>
      <c r="M212" s="202">
        <f t="shared" si="65"/>
        <v>0</v>
      </c>
      <c r="N212" s="202">
        <f t="shared" si="65"/>
        <v>0</v>
      </c>
      <c r="O212" s="202">
        <f t="shared" si="65"/>
        <v>0</v>
      </c>
      <c r="P212" s="202">
        <f t="shared" si="65"/>
        <v>0</v>
      </c>
      <c r="Q212" s="202">
        <f t="shared" si="65"/>
        <v>0</v>
      </c>
      <c r="R212" s="202">
        <f t="shared" si="65"/>
        <v>0</v>
      </c>
      <c r="S212" s="202">
        <f t="shared" si="65"/>
        <v>0</v>
      </c>
      <c r="T212" s="202">
        <f t="shared" si="65"/>
        <v>0</v>
      </c>
      <c r="U212" s="202">
        <f t="shared" si="65"/>
        <v>0</v>
      </c>
      <c r="V212" s="202">
        <f t="shared" si="65"/>
        <v>0</v>
      </c>
      <c r="W212" s="202">
        <f t="shared" si="65"/>
        <v>0</v>
      </c>
      <c r="X212" s="202">
        <f t="shared" si="65"/>
        <v>0</v>
      </c>
      <c r="Y212" s="202">
        <f t="shared" ref="Y212:AJ212" si="66">Y213+Y214+Y215+Y216+Y217+Y218+Y219</f>
        <v>0</v>
      </c>
      <c r="Z212" s="202">
        <f t="shared" si="66"/>
        <v>0</v>
      </c>
      <c r="AA212" s="202">
        <f t="shared" si="66"/>
        <v>0</v>
      </c>
      <c r="AB212" s="202">
        <f t="shared" si="66"/>
        <v>0</v>
      </c>
      <c r="AC212" s="202">
        <f t="shared" si="66"/>
        <v>0</v>
      </c>
      <c r="AD212" s="202">
        <f t="shared" si="66"/>
        <v>0</v>
      </c>
      <c r="AE212" s="202">
        <f t="shared" si="66"/>
        <v>0</v>
      </c>
      <c r="AF212" s="202">
        <f t="shared" si="66"/>
        <v>0</v>
      </c>
      <c r="AG212" s="202">
        <f t="shared" si="66"/>
        <v>0</v>
      </c>
      <c r="AH212" s="202">
        <f t="shared" si="66"/>
        <v>0</v>
      </c>
      <c r="AI212" s="202">
        <f t="shared" si="66"/>
        <v>0</v>
      </c>
      <c r="AJ212" s="202">
        <f t="shared" si="66"/>
        <v>0</v>
      </c>
    </row>
    <row r="213" spans="1:36" s="10" customFormat="1" ht="15.6" customHeight="1">
      <c r="A213" s="9"/>
      <c r="B213" s="128"/>
      <c r="C213" s="128" t="s">
        <v>152</v>
      </c>
      <c r="D213" s="127"/>
      <c r="E213" s="127"/>
      <c r="F213" s="159" t="s">
        <v>436</v>
      </c>
      <c r="G213" s="269">
        <v>0</v>
      </c>
      <c r="H213" s="367">
        <v>0</v>
      </c>
      <c r="I213" s="367">
        <v>0</v>
      </c>
      <c r="J213" s="367">
        <v>0</v>
      </c>
      <c r="K213" s="367">
        <v>0</v>
      </c>
      <c r="L213" s="367">
        <v>0</v>
      </c>
      <c r="M213" s="367">
        <v>0</v>
      </c>
      <c r="N213" s="367">
        <v>0</v>
      </c>
      <c r="O213" s="367">
        <v>0</v>
      </c>
      <c r="P213" s="367">
        <v>0</v>
      </c>
      <c r="Q213" s="367">
        <v>0</v>
      </c>
      <c r="R213" s="367">
        <v>0</v>
      </c>
      <c r="S213" s="367">
        <v>0</v>
      </c>
      <c r="T213" s="367">
        <v>0</v>
      </c>
      <c r="U213" s="367">
        <v>0</v>
      </c>
      <c r="V213" s="367">
        <v>0</v>
      </c>
      <c r="W213" s="367">
        <v>0</v>
      </c>
      <c r="X213" s="367">
        <v>0</v>
      </c>
      <c r="Y213" s="367">
        <v>0</v>
      </c>
      <c r="Z213" s="367">
        <v>0</v>
      </c>
      <c r="AA213" s="367">
        <v>0</v>
      </c>
      <c r="AB213" s="367">
        <v>0</v>
      </c>
      <c r="AC213" s="367">
        <v>0</v>
      </c>
      <c r="AD213" s="367">
        <v>0</v>
      </c>
      <c r="AE213" s="367">
        <v>0</v>
      </c>
      <c r="AF213" s="367">
        <v>0</v>
      </c>
      <c r="AG213" s="367">
        <v>0</v>
      </c>
      <c r="AH213" s="367">
        <v>0</v>
      </c>
      <c r="AI213" s="367">
        <v>0</v>
      </c>
      <c r="AJ213" s="367">
        <v>0</v>
      </c>
    </row>
    <row r="214" spans="1:36" s="10" customFormat="1" ht="15.6" customHeight="1">
      <c r="A214" s="9"/>
      <c r="B214" s="128"/>
      <c r="C214" s="128" t="s">
        <v>153</v>
      </c>
      <c r="D214" s="127"/>
      <c r="E214" s="127"/>
      <c r="F214" s="159" t="s">
        <v>437</v>
      </c>
      <c r="G214" s="269">
        <v>0</v>
      </c>
      <c r="H214" s="367">
        <v>0</v>
      </c>
      <c r="I214" s="367">
        <v>0</v>
      </c>
      <c r="J214" s="367">
        <v>0</v>
      </c>
      <c r="K214" s="367">
        <v>0</v>
      </c>
      <c r="L214" s="367">
        <v>0</v>
      </c>
      <c r="M214" s="367">
        <v>0</v>
      </c>
      <c r="N214" s="367">
        <v>0</v>
      </c>
      <c r="O214" s="367">
        <v>0</v>
      </c>
      <c r="P214" s="367">
        <v>0</v>
      </c>
      <c r="Q214" s="367">
        <v>0</v>
      </c>
      <c r="R214" s="367">
        <v>0</v>
      </c>
      <c r="S214" s="367">
        <v>0</v>
      </c>
      <c r="T214" s="367">
        <v>0</v>
      </c>
      <c r="U214" s="367">
        <v>0</v>
      </c>
      <c r="V214" s="367">
        <v>0</v>
      </c>
      <c r="W214" s="367">
        <v>0</v>
      </c>
      <c r="X214" s="367">
        <v>0</v>
      </c>
      <c r="Y214" s="367">
        <v>0</v>
      </c>
      <c r="Z214" s="367">
        <v>0</v>
      </c>
      <c r="AA214" s="367">
        <v>0</v>
      </c>
      <c r="AB214" s="367">
        <v>0</v>
      </c>
      <c r="AC214" s="367">
        <v>0</v>
      </c>
      <c r="AD214" s="367">
        <v>0</v>
      </c>
      <c r="AE214" s="367">
        <v>0</v>
      </c>
      <c r="AF214" s="367">
        <v>0</v>
      </c>
      <c r="AG214" s="367">
        <v>0</v>
      </c>
      <c r="AH214" s="367">
        <v>0</v>
      </c>
      <c r="AI214" s="367">
        <v>0</v>
      </c>
      <c r="AJ214" s="367">
        <v>0</v>
      </c>
    </row>
    <row r="215" spans="1:36" s="10" customFormat="1" ht="15.6" customHeight="1">
      <c r="A215" s="9"/>
      <c r="B215" s="128"/>
      <c r="C215" s="128" t="s">
        <v>155</v>
      </c>
      <c r="D215" s="127"/>
      <c r="E215" s="127"/>
      <c r="F215" s="159" t="s">
        <v>438</v>
      </c>
      <c r="G215" s="269">
        <v>0</v>
      </c>
      <c r="H215" s="367">
        <v>0</v>
      </c>
      <c r="I215" s="367">
        <v>0</v>
      </c>
      <c r="J215" s="367">
        <v>0</v>
      </c>
      <c r="K215" s="367">
        <v>0</v>
      </c>
      <c r="L215" s="367">
        <v>0</v>
      </c>
      <c r="M215" s="367">
        <v>0</v>
      </c>
      <c r="N215" s="367">
        <v>0</v>
      </c>
      <c r="O215" s="367">
        <v>0</v>
      </c>
      <c r="P215" s="367">
        <v>0</v>
      </c>
      <c r="Q215" s="367">
        <v>0</v>
      </c>
      <c r="R215" s="367">
        <v>0</v>
      </c>
      <c r="S215" s="367">
        <v>0</v>
      </c>
      <c r="T215" s="367">
        <v>0</v>
      </c>
      <c r="U215" s="367">
        <v>0</v>
      </c>
      <c r="V215" s="367">
        <v>0</v>
      </c>
      <c r="W215" s="367">
        <v>0</v>
      </c>
      <c r="X215" s="367">
        <v>0</v>
      </c>
      <c r="Y215" s="367">
        <v>0</v>
      </c>
      <c r="Z215" s="367">
        <v>0</v>
      </c>
      <c r="AA215" s="367">
        <v>0</v>
      </c>
      <c r="AB215" s="367">
        <v>0</v>
      </c>
      <c r="AC215" s="367">
        <v>0</v>
      </c>
      <c r="AD215" s="367">
        <v>0</v>
      </c>
      <c r="AE215" s="367">
        <v>0</v>
      </c>
      <c r="AF215" s="367">
        <v>0</v>
      </c>
      <c r="AG215" s="367">
        <v>0</v>
      </c>
      <c r="AH215" s="367">
        <v>0</v>
      </c>
      <c r="AI215" s="367">
        <v>0</v>
      </c>
      <c r="AJ215" s="367">
        <v>0</v>
      </c>
    </row>
    <row r="216" spans="1:36" s="10" customFormat="1" ht="15.6" customHeight="1">
      <c r="A216" s="9"/>
      <c r="B216" s="128"/>
      <c r="C216" s="128" t="s">
        <v>170</v>
      </c>
      <c r="D216" s="127"/>
      <c r="E216" s="127"/>
      <c r="F216" s="159" t="s">
        <v>439</v>
      </c>
      <c r="G216" s="269">
        <v>0</v>
      </c>
      <c r="H216" s="367">
        <v>0</v>
      </c>
      <c r="I216" s="367">
        <v>0</v>
      </c>
      <c r="J216" s="367">
        <v>0</v>
      </c>
      <c r="K216" s="367">
        <v>0</v>
      </c>
      <c r="L216" s="367">
        <v>0</v>
      </c>
      <c r="M216" s="367">
        <v>0</v>
      </c>
      <c r="N216" s="367">
        <v>0</v>
      </c>
      <c r="O216" s="367">
        <v>0</v>
      </c>
      <c r="P216" s="367">
        <v>0</v>
      </c>
      <c r="Q216" s="367">
        <v>0</v>
      </c>
      <c r="R216" s="367">
        <v>0</v>
      </c>
      <c r="S216" s="367">
        <v>0</v>
      </c>
      <c r="T216" s="367">
        <v>0</v>
      </c>
      <c r="U216" s="367">
        <v>0</v>
      </c>
      <c r="V216" s="367">
        <v>0</v>
      </c>
      <c r="W216" s="367">
        <v>0</v>
      </c>
      <c r="X216" s="367">
        <v>0</v>
      </c>
      <c r="Y216" s="367">
        <v>0</v>
      </c>
      <c r="Z216" s="367">
        <v>0</v>
      </c>
      <c r="AA216" s="367">
        <v>0</v>
      </c>
      <c r="AB216" s="367">
        <v>0</v>
      </c>
      <c r="AC216" s="367">
        <v>0</v>
      </c>
      <c r="AD216" s="367">
        <v>0</v>
      </c>
      <c r="AE216" s="367">
        <v>0</v>
      </c>
      <c r="AF216" s="367">
        <v>0</v>
      </c>
      <c r="AG216" s="367">
        <v>0</v>
      </c>
      <c r="AH216" s="367">
        <v>0</v>
      </c>
      <c r="AI216" s="367">
        <v>0</v>
      </c>
      <c r="AJ216" s="367">
        <v>0</v>
      </c>
    </row>
    <row r="217" spans="1:36" s="10" customFormat="1" ht="15.6" customHeight="1">
      <c r="A217" s="9"/>
      <c r="B217" s="128"/>
      <c r="C217" s="128" t="s">
        <v>156</v>
      </c>
      <c r="D217" s="127"/>
      <c r="E217" s="127"/>
      <c r="F217" s="159" t="s">
        <v>440</v>
      </c>
      <c r="G217" s="269">
        <v>0</v>
      </c>
      <c r="H217" s="367">
        <v>0</v>
      </c>
      <c r="I217" s="367">
        <v>0</v>
      </c>
      <c r="J217" s="367">
        <v>0</v>
      </c>
      <c r="K217" s="367">
        <v>0</v>
      </c>
      <c r="L217" s="367">
        <v>0</v>
      </c>
      <c r="M217" s="367">
        <v>0</v>
      </c>
      <c r="N217" s="367">
        <v>0</v>
      </c>
      <c r="O217" s="367">
        <v>0</v>
      </c>
      <c r="P217" s="367">
        <v>0</v>
      </c>
      <c r="Q217" s="367">
        <v>0</v>
      </c>
      <c r="R217" s="367">
        <v>0</v>
      </c>
      <c r="S217" s="367">
        <v>0</v>
      </c>
      <c r="T217" s="367">
        <v>0</v>
      </c>
      <c r="U217" s="367">
        <v>0</v>
      </c>
      <c r="V217" s="367">
        <v>0</v>
      </c>
      <c r="W217" s="367">
        <v>0</v>
      </c>
      <c r="X217" s="367">
        <v>0</v>
      </c>
      <c r="Y217" s="367">
        <v>0</v>
      </c>
      <c r="Z217" s="367">
        <v>0</v>
      </c>
      <c r="AA217" s="367">
        <v>0</v>
      </c>
      <c r="AB217" s="367">
        <v>0</v>
      </c>
      <c r="AC217" s="367">
        <v>0</v>
      </c>
      <c r="AD217" s="367">
        <v>0</v>
      </c>
      <c r="AE217" s="367">
        <v>0</v>
      </c>
      <c r="AF217" s="367">
        <v>0</v>
      </c>
      <c r="AG217" s="367">
        <v>0</v>
      </c>
      <c r="AH217" s="367">
        <v>0</v>
      </c>
      <c r="AI217" s="367">
        <v>0</v>
      </c>
      <c r="AJ217" s="367">
        <v>0</v>
      </c>
    </row>
    <row r="218" spans="1:36" s="10" customFormat="1" ht="15.6" customHeight="1">
      <c r="A218" s="9"/>
      <c r="B218" s="128"/>
      <c r="C218" s="128" t="s">
        <v>171</v>
      </c>
      <c r="D218" s="127"/>
      <c r="E218" s="127"/>
      <c r="F218" s="159" t="s">
        <v>441</v>
      </c>
      <c r="G218" s="269">
        <v>0</v>
      </c>
      <c r="H218" s="367">
        <v>0</v>
      </c>
      <c r="I218" s="367">
        <v>0</v>
      </c>
      <c r="J218" s="367">
        <v>0</v>
      </c>
      <c r="K218" s="367">
        <v>0</v>
      </c>
      <c r="L218" s="367">
        <v>0</v>
      </c>
      <c r="M218" s="367">
        <v>0</v>
      </c>
      <c r="N218" s="367">
        <v>0</v>
      </c>
      <c r="O218" s="367">
        <v>0</v>
      </c>
      <c r="P218" s="367">
        <v>0</v>
      </c>
      <c r="Q218" s="367">
        <v>0</v>
      </c>
      <c r="R218" s="367">
        <v>0</v>
      </c>
      <c r="S218" s="367">
        <v>0</v>
      </c>
      <c r="T218" s="367">
        <v>0</v>
      </c>
      <c r="U218" s="367">
        <v>0</v>
      </c>
      <c r="V218" s="367">
        <v>0</v>
      </c>
      <c r="W218" s="367">
        <v>0</v>
      </c>
      <c r="X218" s="367">
        <v>0</v>
      </c>
      <c r="Y218" s="367">
        <v>0</v>
      </c>
      <c r="Z218" s="367">
        <v>0</v>
      </c>
      <c r="AA218" s="367">
        <v>0</v>
      </c>
      <c r="AB218" s="367">
        <v>0</v>
      </c>
      <c r="AC218" s="367">
        <v>0</v>
      </c>
      <c r="AD218" s="367">
        <v>0</v>
      </c>
      <c r="AE218" s="367">
        <v>0</v>
      </c>
      <c r="AF218" s="367">
        <v>0</v>
      </c>
      <c r="AG218" s="367">
        <v>0</v>
      </c>
      <c r="AH218" s="367">
        <v>0</v>
      </c>
      <c r="AI218" s="367">
        <v>0</v>
      </c>
      <c r="AJ218" s="367">
        <v>0</v>
      </c>
    </row>
    <row r="219" spans="1:36" s="10" customFormat="1" ht="15.6" customHeight="1">
      <c r="A219" s="9"/>
      <c r="B219" s="128"/>
      <c r="C219" s="128" t="s">
        <v>321</v>
      </c>
      <c r="D219" s="127"/>
      <c r="E219" s="127"/>
      <c r="F219" s="159" t="s">
        <v>442</v>
      </c>
      <c r="G219" s="269">
        <v>0</v>
      </c>
      <c r="H219" s="367">
        <v>0</v>
      </c>
      <c r="I219" s="367">
        <v>0</v>
      </c>
      <c r="J219" s="367">
        <v>0</v>
      </c>
      <c r="K219" s="367">
        <v>0</v>
      </c>
      <c r="L219" s="367">
        <v>0</v>
      </c>
      <c r="M219" s="367">
        <v>0</v>
      </c>
      <c r="N219" s="367">
        <v>0</v>
      </c>
      <c r="O219" s="367">
        <v>0</v>
      </c>
      <c r="P219" s="367">
        <v>0</v>
      </c>
      <c r="Q219" s="367">
        <v>0</v>
      </c>
      <c r="R219" s="367">
        <v>0</v>
      </c>
      <c r="S219" s="367">
        <v>0</v>
      </c>
      <c r="T219" s="367">
        <v>0</v>
      </c>
      <c r="U219" s="367">
        <v>0</v>
      </c>
      <c r="V219" s="367">
        <v>0</v>
      </c>
      <c r="W219" s="367">
        <v>0</v>
      </c>
      <c r="X219" s="367">
        <v>0</v>
      </c>
      <c r="Y219" s="367">
        <v>0</v>
      </c>
      <c r="Z219" s="367">
        <v>0</v>
      </c>
      <c r="AA219" s="367">
        <v>0</v>
      </c>
      <c r="AB219" s="367">
        <v>0</v>
      </c>
      <c r="AC219" s="367">
        <v>0</v>
      </c>
      <c r="AD219" s="367">
        <v>0</v>
      </c>
      <c r="AE219" s="367">
        <v>0</v>
      </c>
      <c r="AF219" s="367">
        <v>0</v>
      </c>
      <c r="AG219" s="367">
        <v>0</v>
      </c>
      <c r="AH219" s="367">
        <v>0</v>
      </c>
      <c r="AI219" s="367">
        <v>0</v>
      </c>
      <c r="AJ219" s="367">
        <v>0</v>
      </c>
    </row>
    <row r="220" spans="1:36" s="10" customFormat="1" ht="15.6" customHeight="1">
      <c r="A220" s="9"/>
      <c r="B220" s="128" t="s">
        <v>322</v>
      </c>
      <c r="C220" s="127"/>
      <c r="D220" s="127"/>
      <c r="E220" s="127"/>
      <c r="F220" s="160" t="s">
        <v>77</v>
      </c>
      <c r="G220" s="183">
        <f>G221+G222+G224+G228</f>
        <v>0</v>
      </c>
      <c r="H220" s="251">
        <f t="shared" ref="H220:X220" si="67">H221+H222+H224+H228</f>
        <v>0</v>
      </c>
      <c r="I220" s="203">
        <f t="shared" si="67"/>
        <v>0</v>
      </c>
      <c r="J220" s="203">
        <f t="shared" si="67"/>
        <v>0</v>
      </c>
      <c r="K220" s="203">
        <f t="shared" si="67"/>
        <v>0</v>
      </c>
      <c r="L220" s="203">
        <f t="shared" si="67"/>
        <v>0</v>
      </c>
      <c r="M220" s="203">
        <f t="shared" si="67"/>
        <v>0</v>
      </c>
      <c r="N220" s="203">
        <f t="shared" si="67"/>
        <v>0</v>
      </c>
      <c r="O220" s="203">
        <f t="shared" si="67"/>
        <v>0</v>
      </c>
      <c r="P220" s="203">
        <f t="shared" si="67"/>
        <v>0</v>
      </c>
      <c r="Q220" s="203">
        <f t="shared" si="67"/>
        <v>0</v>
      </c>
      <c r="R220" s="203">
        <f t="shared" si="67"/>
        <v>0</v>
      </c>
      <c r="S220" s="203">
        <f t="shared" si="67"/>
        <v>0</v>
      </c>
      <c r="T220" s="203">
        <f t="shared" si="67"/>
        <v>0</v>
      </c>
      <c r="U220" s="203">
        <f t="shared" si="67"/>
        <v>0</v>
      </c>
      <c r="V220" s="203">
        <f t="shared" si="67"/>
        <v>0</v>
      </c>
      <c r="W220" s="203">
        <f t="shared" si="67"/>
        <v>0</v>
      </c>
      <c r="X220" s="203">
        <f t="shared" si="67"/>
        <v>0</v>
      </c>
      <c r="Y220" s="203">
        <f t="shared" ref="Y220:AJ220" si="68">Y221+Y222+Y224+Y228</f>
        <v>0</v>
      </c>
      <c r="Z220" s="203">
        <f t="shared" si="68"/>
        <v>0</v>
      </c>
      <c r="AA220" s="203">
        <f t="shared" si="68"/>
        <v>0</v>
      </c>
      <c r="AB220" s="203">
        <f t="shared" si="68"/>
        <v>0</v>
      </c>
      <c r="AC220" s="203">
        <f t="shared" si="68"/>
        <v>0</v>
      </c>
      <c r="AD220" s="203">
        <f t="shared" si="68"/>
        <v>0</v>
      </c>
      <c r="AE220" s="203">
        <f t="shared" si="68"/>
        <v>0</v>
      </c>
      <c r="AF220" s="203">
        <f t="shared" si="68"/>
        <v>0</v>
      </c>
      <c r="AG220" s="203">
        <f t="shared" si="68"/>
        <v>0</v>
      </c>
      <c r="AH220" s="203">
        <f t="shared" si="68"/>
        <v>0</v>
      </c>
      <c r="AI220" s="203">
        <f t="shared" si="68"/>
        <v>0</v>
      </c>
      <c r="AJ220" s="203">
        <f t="shared" si="68"/>
        <v>0</v>
      </c>
    </row>
    <row r="221" spans="1:36" s="10" customFormat="1" ht="15.6" customHeight="1">
      <c r="A221" s="9"/>
      <c r="B221" s="128"/>
      <c r="C221" s="128" t="s">
        <v>153</v>
      </c>
      <c r="D221" s="127"/>
      <c r="E221" s="127"/>
      <c r="F221" s="115" t="s">
        <v>443</v>
      </c>
      <c r="G221" s="272">
        <v>0</v>
      </c>
      <c r="H221" s="370">
        <v>0</v>
      </c>
      <c r="I221" s="370">
        <v>0</v>
      </c>
      <c r="J221" s="370">
        <v>0</v>
      </c>
      <c r="K221" s="370">
        <v>0</v>
      </c>
      <c r="L221" s="370">
        <v>0</v>
      </c>
      <c r="M221" s="370">
        <v>0</v>
      </c>
      <c r="N221" s="370">
        <v>0</v>
      </c>
      <c r="O221" s="370">
        <v>0</v>
      </c>
      <c r="P221" s="370">
        <v>0</v>
      </c>
      <c r="Q221" s="370">
        <v>0</v>
      </c>
      <c r="R221" s="370">
        <v>0</v>
      </c>
      <c r="S221" s="370">
        <v>0</v>
      </c>
      <c r="T221" s="370">
        <v>0</v>
      </c>
      <c r="U221" s="370">
        <v>0</v>
      </c>
      <c r="V221" s="370">
        <v>0</v>
      </c>
      <c r="W221" s="370">
        <v>0</v>
      </c>
      <c r="X221" s="370">
        <v>0</v>
      </c>
      <c r="Y221" s="370">
        <v>0</v>
      </c>
      <c r="Z221" s="370">
        <v>0</v>
      </c>
      <c r="AA221" s="370">
        <v>0</v>
      </c>
      <c r="AB221" s="370">
        <v>0</v>
      </c>
      <c r="AC221" s="370">
        <v>0</v>
      </c>
      <c r="AD221" s="370">
        <v>0</v>
      </c>
      <c r="AE221" s="370">
        <v>0</v>
      </c>
      <c r="AF221" s="370">
        <v>0</v>
      </c>
      <c r="AG221" s="370">
        <v>0</v>
      </c>
      <c r="AH221" s="370">
        <v>0</v>
      </c>
      <c r="AI221" s="370">
        <v>0</v>
      </c>
      <c r="AJ221" s="370">
        <v>0</v>
      </c>
    </row>
    <row r="222" spans="1:36" s="10" customFormat="1" ht="15.6" customHeight="1">
      <c r="A222" s="9"/>
      <c r="B222" s="128"/>
      <c r="C222" s="128" t="s">
        <v>155</v>
      </c>
      <c r="D222" s="127"/>
      <c r="E222" s="127"/>
      <c r="F222" s="115" t="s">
        <v>444</v>
      </c>
      <c r="G222" s="184">
        <f>G223</f>
        <v>0</v>
      </c>
      <c r="H222" s="252">
        <f t="shared" ref="H222:AJ222" si="69">H223</f>
        <v>0</v>
      </c>
      <c r="I222" s="204">
        <f t="shared" si="69"/>
        <v>0</v>
      </c>
      <c r="J222" s="204">
        <f t="shared" si="69"/>
        <v>0</v>
      </c>
      <c r="K222" s="204">
        <f t="shared" si="69"/>
        <v>0</v>
      </c>
      <c r="L222" s="204">
        <f t="shared" si="69"/>
        <v>0</v>
      </c>
      <c r="M222" s="204">
        <f t="shared" si="69"/>
        <v>0</v>
      </c>
      <c r="N222" s="204">
        <f t="shared" si="69"/>
        <v>0</v>
      </c>
      <c r="O222" s="204">
        <f t="shared" si="69"/>
        <v>0</v>
      </c>
      <c r="P222" s="204">
        <f t="shared" si="69"/>
        <v>0</v>
      </c>
      <c r="Q222" s="204">
        <f t="shared" si="69"/>
        <v>0</v>
      </c>
      <c r="R222" s="204">
        <f t="shared" si="69"/>
        <v>0</v>
      </c>
      <c r="S222" s="204">
        <f t="shared" si="69"/>
        <v>0</v>
      </c>
      <c r="T222" s="204">
        <f t="shared" si="69"/>
        <v>0</v>
      </c>
      <c r="U222" s="204">
        <f t="shared" si="69"/>
        <v>0</v>
      </c>
      <c r="V222" s="204">
        <f t="shared" si="69"/>
        <v>0</v>
      </c>
      <c r="W222" s="204">
        <f t="shared" si="69"/>
        <v>0</v>
      </c>
      <c r="X222" s="204">
        <f t="shared" si="69"/>
        <v>0</v>
      </c>
      <c r="Y222" s="204">
        <f t="shared" si="69"/>
        <v>0</v>
      </c>
      <c r="Z222" s="204">
        <f t="shared" si="69"/>
        <v>0</v>
      </c>
      <c r="AA222" s="204">
        <f t="shared" si="69"/>
        <v>0</v>
      </c>
      <c r="AB222" s="204">
        <f t="shared" si="69"/>
        <v>0</v>
      </c>
      <c r="AC222" s="204">
        <f t="shared" si="69"/>
        <v>0</v>
      </c>
      <c r="AD222" s="204">
        <f t="shared" si="69"/>
        <v>0</v>
      </c>
      <c r="AE222" s="204">
        <f t="shared" si="69"/>
        <v>0</v>
      </c>
      <c r="AF222" s="204">
        <f t="shared" si="69"/>
        <v>0</v>
      </c>
      <c r="AG222" s="204">
        <f t="shared" si="69"/>
        <v>0</v>
      </c>
      <c r="AH222" s="204">
        <f t="shared" si="69"/>
        <v>0</v>
      </c>
      <c r="AI222" s="204">
        <f t="shared" si="69"/>
        <v>0</v>
      </c>
      <c r="AJ222" s="204">
        <f t="shared" si="69"/>
        <v>0</v>
      </c>
    </row>
    <row r="223" spans="1:36" s="10" customFormat="1" ht="15.6" customHeight="1">
      <c r="A223" s="9"/>
      <c r="B223" s="128"/>
      <c r="C223" s="128"/>
      <c r="D223" s="128" t="s">
        <v>153</v>
      </c>
      <c r="E223" s="127"/>
      <c r="F223" s="131" t="s">
        <v>59</v>
      </c>
      <c r="G223" s="265">
        <v>0</v>
      </c>
      <c r="H223" s="363">
        <v>0</v>
      </c>
      <c r="I223" s="363">
        <v>0</v>
      </c>
      <c r="J223" s="363">
        <v>0</v>
      </c>
      <c r="K223" s="363">
        <v>0</v>
      </c>
      <c r="L223" s="363">
        <v>0</v>
      </c>
      <c r="M223" s="363">
        <v>0</v>
      </c>
      <c r="N223" s="363">
        <v>0</v>
      </c>
      <c r="O223" s="363">
        <v>0</v>
      </c>
      <c r="P223" s="363">
        <v>0</v>
      </c>
      <c r="Q223" s="363">
        <v>0</v>
      </c>
      <c r="R223" s="363">
        <v>0</v>
      </c>
      <c r="S223" s="363">
        <v>0</v>
      </c>
      <c r="T223" s="363">
        <v>0</v>
      </c>
      <c r="U223" s="363">
        <v>0</v>
      </c>
      <c r="V223" s="363">
        <v>0</v>
      </c>
      <c r="W223" s="363">
        <v>0</v>
      </c>
      <c r="X223" s="363">
        <v>0</v>
      </c>
      <c r="Y223" s="363">
        <v>0</v>
      </c>
      <c r="Z223" s="363">
        <v>0</v>
      </c>
      <c r="AA223" s="363">
        <v>0</v>
      </c>
      <c r="AB223" s="363">
        <v>0</v>
      </c>
      <c r="AC223" s="363">
        <v>0</v>
      </c>
      <c r="AD223" s="363">
        <v>0</v>
      </c>
      <c r="AE223" s="363">
        <v>0</v>
      </c>
      <c r="AF223" s="363">
        <v>0</v>
      </c>
      <c r="AG223" s="363">
        <v>0</v>
      </c>
      <c r="AH223" s="363">
        <v>0</v>
      </c>
      <c r="AI223" s="363">
        <v>0</v>
      </c>
      <c r="AJ223" s="363">
        <v>0</v>
      </c>
    </row>
    <row r="224" spans="1:36" s="10" customFormat="1" ht="15.6" customHeight="1">
      <c r="A224" s="9"/>
      <c r="B224" s="128"/>
      <c r="C224" s="128" t="s">
        <v>170</v>
      </c>
      <c r="D224" s="127"/>
      <c r="E224" s="127"/>
      <c r="F224" s="115" t="s">
        <v>78</v>
      </c>
      <c r="G224" s="184">
        <f>G225+G226+G227</f>
        <v>0</v>
      </c>
      <c r="H224" s="252">
        <f t="shared" ref="H224:X224" si="70">H225+H226+H227</f>
        <v>0</v>
      </c>
      <c r="I224" s="204">
        <f t="shared" si="70"/>
        <v>0</v>
      </c>
      <c r="J224" s="204">
        <f t="shared" si="70"/>
        <v>0</v>
      </c>
      <c r="K224" s="204">
        <f t="shared" si="70"/>
        <v>0</v>
      </c>
      <c r="L224" s="204">
        <f t="shared" si="70"/>
        <v>0</v>
      </c>
      <c r="M224" s="204">
        <f t="shared" si="70"/>
        <v>0</v>
      </c>
      <c r="N224" s="204">
        <f t="shared" si="70"/>
        <v>0</v>
      </c>
      <c r="O224" s="204">
        <f t="shared" si="70"/>
        <v>0</v>
      </c>
      <c r="P224" s="204">
        <f t="shared" si="70"/>
        <v>0</v>
      </c>
      <c r="Q224" s="204">
        <f t="shared" si="70"/>
        <v>0</v>
      </c>
      <c r="R224" s="204">
        <f t="shared" si="70"/>
        <v>0</v>
      </c>
      <c r="S224" s="204">
        <f t="shared" si="70"/>
        <v>0</v>
      </c>
      <c r="T224" s="204">
        <f t="shared" si="70"/>
        <v>0</v>
      </c>
      <c r="U224" s="204">
        <f t="shared" si="70"/>
        <v>0</v>
      </c>
      <c r="V224" s="204">
        <f t="shared" si="70"/>
        <v>0</v>
      </c>
      <c r="W224" s="204">
        <f t="shared" si="70"/>
        <v>0</v>
      </c>
      <c r="X224" s="204">
        <f t="shared" si="70"/>
        <v>0</v>
      </c>
      <c r="Y224" s="204">
        <f t="shared" ref="Y224:AJ224" si="71">Y225+Y226+Y227</f>
        <v>0</v>
      </c>
      <c r="Z224" s="204">
        <f t="shared" si="71"/>
        <v>0</v>
      </c>
      <c r="AA224" s="204">
        <f t="shared" si="71"/>
        <v>0</v>
      </c>
      <c r="AB224" s="204">
        <f t="shared" si="71"/>
        <v>0</v>
      </c>
      <c r="AC224" s="204">
        <f t="shared" si="71"/>
        <v>0</v>
      </c>
      <c r="AD224" s="204">
        <f t="shared" si="71"/>
        <v>0</v>
      </c>
      <c r="AE224" s="204">
        <f t="shared" si="71"/>
        <v>0</v>
      </c>
      <c r="AF224" s="204">
        <f t="shared" si="71"/>
        <v>0</v>
      </c>
      <c r="AG224" s="204">
        <f t="shared" si="71"/>
        <v>0</v>
      </c>
      <c r="AH224" s="204">
        <f t="shared" si="71"/>
        <v>0</v>
      </c>
      <c r="AI224" s="204">
        <f t="shared" si="71"/>
        <v>0</v>
      </c>
      <c r="AJ224" s="204">
        <f t="shared" si="71"/>
        <v>0</v>
      </c>
    </row>
    <row r="225" spans="1:36" s="10" customFormat="1" ht="15.6" customHeight="1">
      <c r="A225" s="9"/>
      <c r="B225" s="128"/>
      <c r="C225" s="128"/>
      <c r="D225" s="128" t="s">
        <v>153</v>
      </c>
      <c r="E225" s="127"/>
      <c r="F225" s="182" t="s">
        <v>59</v>
      </c>
      <c r="G225" s="265">
        <v>0</v>
      </c>
      <c r="H225" s="363">
        <v>0</v>
      </c>
      <c r="I225" s="363">
        <v>0</v>
      </c>
      <c r="J225" s="363">
        <v>0</v>
      </c>
      <c r="K225" s="363">
        <v>0</v>
      </c>
      <c r="L225" s="363">
        <v>0</v>
      </c>
      <c r="M225" s="363">
        <v>0</v>
      </c>
      <c r="N225" s="363">
        <v>0</v>
      </c>
      <c r="O225" s="363">
        <v>0</v>
      </c>
      <c r="P225" s="363">
        <v>0</v>
      </c>
      <c r="Q225" s="363">
        <v>0</v>
      </c>
      <c r="R225" s="363">
        <v>0</v>
      </c>
      <c r="S225" s="363">
        <v>0</v>
      </c>
      <c r="T225" s="363">
        <v>0</v>
      </c>
      <c r="U225" s="363">
        <v>0</v>
      </c>
      <c r="V225" s="363">
        <v>0</v>
      </c>
      <c r="W225" s="363">
        <v>0</v>
      </c>
      <c r="X225" s="363">
        <v>0</v>
      </c>
      <c r="Y225" s="363">
        <v>0</v>
      </c>
      <c r="Z225" s="363">
        <v>0</v>
      </c>
      <c r="AA225" s="363">
        <v>0</v>
      </c>
      <c r="AB225" s="363">
        <v>0</v>
      </c>
      <c r="AC225" s="363">
        <v>0</v>
      </c>
      <c r="AD225" s="363">
        <v>0</v>
      </c>
      <c r="AE225" s="363">
        <v>0</v>
      </c>
      <c r="AF225" s="363">
        <v>0</v>
      </c>
      <c r="AG225" s="363">
        <v>0</v>
      </c>
      <c r="AH225" s="363">
        <v>0</v>
      </c>
      <c r="AI225" s="363">
        <v>0</v>
      </c>
      <c r="AJ225" s="363">
        <v>0</v>
      </c>
    </row>
    <row r="226" spans="1:36" s="10" customFormat="1" ht="15.6" customHeight="1">
      <c r="A226" s="9"/>
      <c r="B226" s="128"/>
      <c r="C226" s="128"/>
      <c r="D226" s="128" t="s">
        <v>155</v>
      </c>
      <c r="E226" s="127"/>
      <c r="F226" s="182" t="s">
        <v>60</v>
      </c>
      <c r="G226" s="231">
        <v>0</v>
      </c>
      <c r="H226" s="362">
        <v>0</v>
      </c>
      <c r="I226" s="362">
        <v>0</v>
      </c>
      <c r="J226" s="362">
        <v>0</v>
      </c>
      <c r="K226" s="362">
        <v>0</v>
      </c>
      <c r="L226" s="362">
        <v>0</v>
      </c>
      <c r="M226" s="362">
        <v>0</v>
      </c>
      <c r="N226" s="362">
        <v>0</v>
      </c>
      <c r="O226" s="362">
        <v>0</v>
      </c>
      <c r="P226" s="362">
        <v>0</v>
      </c>
      <c r="Q226" s="362">
        <v>0</v>
      </c>
      <c r="R226" s="362">
        <v>0</v>
      </c>
      <c r="S226" s="362">
        <v>0</v>
      </c>
      <c r="T226" s="362">
        <v>0</v>
      </c>
      <c r="U226" s="362">
        <v>0</v>
      </c>
      <c r="V226" s="362">
        <v>0</v>
      </c>
      <c r="W226" s="362">
        <v>0</v>
      </c>
      <c r="X226" s="362">
        <v>0</v>
      </c>
      <c r="Y226" s="362">
        <v>0</v>
      </c>
      <c r="Z226" s="362">
        <v>0</v>
      </c>
      <c r="AA226" s="362">
        <v>0</v>
      </c>
      <c r="AB226" s="362">
        <v>0</v>
      </c>
      <c r="AC226" s="362">
        <v>0</v>
      </c>
      <c r="AD226" s="362">
        <v>0</v>
      </c>
      <c r="AE226" s="362">
        <v>0</v>
      </c>
      <c r="AF226" s="362">
        <v>0</v>
      </c>
      <c r="AG226" s="362">
        <v>0</v>
      </c>
      <c r="AH226" s="362">
        <v>0</v>
      </c>
      <c r="AI226" s="362">
        <v>0</v>
      </c>
      <c r="AJ226" s="362">
        <v>0</v>
      </c>
    </row>
    <row r="227" spans="1:36" s="10" customFormat="1" ht="15.6" customHeight="1">
      <c r="A227" s="9"/>
      <c r="B227" s="128"/>
      <c r="C227" s="128"/>
      <c r="D227" s="128" t="s">
        <v>170</v>
      </c>
      <c r="E227" s="127"/>
      <c r="F227" s="182" t="s">
        <v>446</v>
      </c>
      <c r="G227" s="231">
        <v>0</v>
      </c>
      <c r="H227" s="362">
        <v>0</v>
      </c>
      <c r="I227" s="362">
        <v>0</v>
      </c>
      <c r="J227" s="362">
        <v>0</v>
      </c>
      <c r="K227" s="362">
        <v>0</v>
      </c>
      <c r="L227" s="362">
        <v>0</v>
      </c>
      <c r="M227" s="362">
        <v>0</v>
      </c>
      <c r="N227" s="362">
        <v>0</v>
      </c>
      <c r="O227" s="362">
        <v>0</v>
      </c>
      <c r="P227" s="362">
        <v>0</v>
      </c>
      <c r="Q227" s="362">
        <v>0</v>
      </c>
      <c r="R227" s="362">
        <v>0</v>
      </c>
      <c r="S227" s="362">
        <v>0</v>
      </c>
      <c r="T227" s="362">
        <v>0</v>
      </c>
      <c r="U227" s="362">
        <v>0</v>
      </c>
      <c r="V227" s="362">
        <v>0</v>
      </c>
      <c r="W227" s="362">
        <v>0</v>
      </c>
      <c r="X227" s="362">
        <v>0</v>
      </c>
      <c r="Y227" s="362">
        <v>0</v>
      </c>
      <c r="Z227" s="362">
        <v>0</v>
      </c>
      <c r="AA227" s="362">
        <v>0</v>
      </c>
      <c r="AB227" s="362">
        <v>0</v>
      </c>
      <c r="AC227" s="362">
        <v>0</v>
      </c>
      <c r="AD227" s="362">
        <v>0</v>
      </c>
      <c r="AE227" s="362">
        <v>0</v>
      </c>
      <c r="AF227" s="362">
        <v>0</v>
      </c>
      <c r="AG227" s="362">
        <v>0</v>
      </c>
      <c r="AH227" s="362">
        <v>0</v>
      </c>
      <c r="AI227" s="362">
        <v>0</v>
      </c>
      <c r="AJ227" s="362">
        <v>0</v>
      </c>
    </row>
    <row r="228" spans="1:36" s="10" customFormat="1" ht="15.6" customHeight="1">
      <c r="A228" s="9"/>
      <c r="B228" s="128"/>
      <c r="C228" s="128" t="s">
        <v>156</v>
      </c>
      <c r="D228" s="127"/>
      <c r="E228" s="127"/>
      <c r="F228" s="174" t="s">
        <v>445</v>
      </c>
      <c r="G228" s="272">
        <v>0</v>
      </c>
      <c r="H228" s="370">
        <v>0</v>
      </c>
      <c r="I228" s="370">
        <v>0</v>
      </c>
      <c r="J228" s="370">
        <v>0</v>
      </c>
      <c r="K228" s="370">
        <v>0</v>
      </c>
      <c r="L228" s="370">
        <v>0</v>
      </c>
      <c r="M228" s="370">
        <v>0</v>
      </c>
      <c r="N228" s="370">
        <v>0</v>
      </c>
      <c r="O228" s="370">
        <v>0</v>
      </c>
      <c r="P228" s="370">
        <v>0</v>
      </c>
      <c r="Q228" s="370">
        <v>0</v>
      </c>
      <c r="R228" s="370">
        <v>0</v>
      </c>
      <c r="S228" s="370">
        <v>0</v>
      </c>
      <c r="T228" s="370">
        <v>0</v>
      </c>
      <c r="U228" s="370">
        <v>0</v>
      </c>
      <c r="V228" s="370">
        <v>0</v>
      </c>
      <c r="W228" s="370">
        <v>0</v>
      </c>
      <c r="X228" s="370">
        <v>0</v>
      </c>
      <c r="Y228" s="370">
        <v>0</v>
      </c>
      <c r="Z228" s="370">
        <v>0</v>
      </c>
      <c r="AA228" s="370">
        <v>0</v>
      </c>
      <c r="AB228" s="370">
        <v>0</v>
      </c>
      <c r="AC228" s="370">
        <v>0</v>
      </c>
      <c r="AD228" s="370">
        <v>0</v>
      </c>
      <c r="AE228" s="370">
        <v>0</v>
      </c>
      <c r="AF228" s="370">
        <v>0</v>
      </c>
      <c r="AG228" s="370">
        <v>0</v>
      </c>
      <c r="AH228" s="370">
        <v>0</v>
      </c>
      <c r="AI228" s="370">
        <v>0</v>
      </c>
      <c r="AJ228" s="370">
        <v>0</v>
      </c>
    </row>
    <row r="229" spans="1:36" s="10" customFormat="1" ht="15.6" customHeight="1">
      <c r="A229" s="9"/>
      <c r="B229" s="128" t="s">
        <v>323</v>
      </c>
      <c r="C229" s="127"/>
      <c r="D229" s="127"/>
      <c r="E229" s="127"/>
      <c r="F229" s="160" t="s">
        <v>79</v>
      </c>
      <c r="G229" s="185">
        <f>G230</f>
        <v>0</v>
      </c>
      <c r="H229" s="253">
        <f t="shared" ref="H229:AJ229" si="72">H230</f>
        <v>0</v>
      </c>
      <c r="I229" s="205">
        <f t="shared" si="72"/>
        <v>0</v>
      </c>
      <c r="J229" s="205">
        <f t="shared" si="72"/>
        <v>0</v>
      </c>
      <c r="K229" s="205">
        <f t="shared" si="72"/>
        <v>0</v>
      </c>
      <c r="L229" s="205">
        <f t="shared" si="72"/>
        <v>0</v>
      </c>
      <c r="M229" s="205">
        <f t="shared" si="72"/>
        <v>0</v>
      </c>
      <c r="N229" s="205">
        <f t="shared" si="72"/>
        <v>0</v>
      </c>
      <c r="O229" s="205">
        <f t="shared" si="72"/>
        <v>0</v>
      </c>
      <c r="P229" s="205">
        <f t="shared" si="72"/>
        <v>0</v>
      </c>
      <c r="Q229" s="205">
        <f t="shared" si="72"/>
        <v>0</v>
      </c>
      <c r="R229" s="205">
        <f t="shared" si="72"/>
        <v>0</v>
      </c>
      <c r="S229" s="205">
        <f t="shared" si="72"/>
        <v>0</v>
      </c>
      <c r="T229" s="205">
        <f t="shared" si="72"/>
        <v>0</v>
      </c>
      <c r="U229" s="205">
        <f t="shared" si="72"/>
        <v>0</v>
      </c>
      <c r="V229" s="205">
        <f t="shared" si="72"/>
        <v>0</v>
      </c>
      <c r="W229" s="205">
        <f t="shared" si="72"/>
        <v>0</v>
      </c>
      <c r="X229" s="205">
        <f t="shared" si="72"/>
        <v>0</v>
      </c>
      <c r="Y229" s="205">
        <f t="shared" si="72"/>
        <v>0</v>
      </c>
      <c r="Z229" s="205">
        <f t="shared" si="72"/>
        <v>0</v>
      </c>
      <c r="AA229" s="205">
        <f t="shared" si="72"/>
        <v>0</v>
      </c>
      <c r="AB229" s="205">
        <f t="shared" si="72"/>
        <v>0</v>
      </c>
      <c r="AC229" s="205">
        <f t="shared" si="72"/>
        <v>0</v>
      </c>
      <c r="AD229" s="205">
        <f t="shared" si="72"/>
        <v>0</v>
      </c>
      <c r="AE229" s="205">
        <f t="shared" si="72"/>
        <v>0</v>
      </c>
      <c r="AF229" s="205">
        <f t="shared" si="72"/>
        <v>0</v>
      </c>
      <c r="AG229" s="205">
        <f t="shared" si="72"/>
        <v>0</v>
      </c>
      <c r="AH229" s="205">
        <f t="shared" si="72"/>
        <v>0</v>
      </c>
      <c r="AI229" s="205">
        <f t="shared" si="72"/>
        <v>0</v>
      </c>
      <c r="AJ229" s="205">
        <f t="shared" si="72"/>
        <v>0</v>
      </c>
    </row>
    <row r="230" spans="1:36" s="10" customFormat="1" ht="15.6" customHeight="1">
      <c r="A230" s="9"/>
      <c r="B230" s="128"/>
      <c r="C230" s="128" t="s">
        <v>152</v>
      </c>
      <c r="D230" s="127"/>
      <c r="E230" s="127"/>
      <c r="F230" s="160" t="s">
        <v>406</v>
      </c>
      <c r="G230" s="185">
        <f>G231+G232</f>
        <v>0</v>
      </c>
      <c r="H230" s="253">
        <f t="shared" ref="H230:X230" si="73">H231+H232</f>
        <v>0</v>
      </c>
      <c r="I230" s="205">
        <f t="shared" si="73"/>
        <v>0</v>
      </c>
      <c r="J230" s="205">
        <f t="shared" si="73"/>
        <v>0</v>
      </c>
      <c r="K230" s="205">
        <f t="shared" si="73"/>
        <v>0</v>
      </c>
      <c r="L230" s="205">
        <f t="shared" si="73"/>
        <v>0</v>
      </c>
      <c r="M230" s="205">
        <f t="shared" si="73"/>
        <v>0</v>
      </c>
      <c r="N230" s="205">
        <f t="shared" si="73"/>
        <v>0</v>
      </c>
      <c r="O230" s="205">
        <f t="shared" si="73"/>
        <v>0</v>
      </c>
      <c r="P230" s="205">
        <f t="shared" si="73"/>
        <v>0</v>
      </c>
      <c r="Q230" s="205">
        <f t="shared" si="73"/>
        <v>0</v>
      </c>
      <c r="R230" s="205">
        <f t="shared" si="73"/>
        <v>0</v>
      </c>
      <c r="S230" s="205">
        <f t="shared" si="73"/>
        <v>0</v>
      </c>
      <c r="T230" s="205">
        <f t="shared" si="73"/>
        <v>0</v>
      </c>
      <c r="U230" s="205">
        <f t="shared" si="73"/>
        <v>0</v>
      </c>
      <c r="V230" s="205">
        <f t="shared" si="73"/>
        <v>0</v>
      </c>
      <c r="W230" s="205">
        <f t="shared" si="73"/>
        <v>0</v>
      </c>
      <c r="X230" s="205">
        <f t="shared" si="73"/>
        <v>0</v>
      </c>
      <c r="Y230" s="205">
        <f t="shared" ref="Y230:AJ230" si="74">Y231+Y232</f>
        <v>0</v>
      </c>
      <c r="Z230" s="205">
        <f t="shared" si="74"/>
        <v>0</v>
      </c>
      <c r="AA230" s="205">
        <f t="shared" si="74"/>
        <v>0</v>
      </c>
      <c r="AB230" s="205">
        <f t="shared" si="74"/>
        <v>0</v>
      </c>
      <c r="AC230" s="205">
        <f t="shared" si="74"/>
        <v>0</v>
      </c>
      <c r="AD230" s="205">
        <f t="shared" si="74"/>
        <v>0</v>
      </c>
      <c r="AE230" s="205">
        <f t="shared" si="74"/>
        <v>0</v>
      </c>
      <c r="AF230" s="205">
        <f t="shared" si="74"/>
        <v>0</v>
      </c>
      <c r="AG230" s="205">
        <f t="shared" si="74"/>
        <v>0</v>
      </c>
      <c r="AH230" s="205">
        <f t="shared" si="74"/>
        <v>0</v>
      </c>
      <c r="AI230" s="205">
        <f t="shared" si="74"/>
        <v>0</v>
      </c>
      <c r="AJ230" s="205">
        <f t="shared" si="74"/>
        <v>0</v>
      </c>
    </row>
    <row r="231" spans="1:36" s="10" customFormat="1" ht="15.6" customHeight="1">
      <c r="A231" s="9"/>
      <c r="B231" s="128"/>
      <c r="C231" s="128"/>
      <c r="D231" s="128" t="s">
        <v>150</v>
      </c>
      <c r="E231" s="127"/>
      <c r="F231" s="163" t="s">
        <v>447</v>
      </c>
      <c r="G231" s="257">
        <v>0</v>
      </c>
      <c r="H231" s="355">
        <v>0</v>
      </c>
      <c r="I231" s="355">
        <v>0</v>
      </c>
      <c r="J231" s="355">
        <v>0</v>
      </c>
      <c r="K231" s="355">
        <v>0</v>
      </c>
      <c r="L231" s="355">
        <v>0</v>
      </c>
      <c r="M231" s="355">
        <v>0</v>
      </c>
      <c r="N231" s="355">
        <v>0</v>
      </c>
      <c r="O231" s="355">
        <v>0</v>
      </c>
      <c r="P231" s="355">
        <v>0</v>
      </c>
      <c r="Q231" s="355">
        <v>0</v>
      </c>
      <c r="R231" s="355">
        <v>0</v>
      </c>
      <c r="S231" s="355">
        <v>0</v>
      </c>
      <c r="T231" s="355">
        <v>0</v>
      </c>
      <c r="U231" s="355">
        <v>0</v>
      </c>
      <c r="V231" s="355">
        <v>0</v>
      </c>
      <c r="W231" s="355">
        <v>0</v>
      </c>
      <c r="X231" s="355">
        <v>0</v>
      </c>
      <c r="Y231" s="355">
        <v>0</v>
      </c>
      <c r="Z231" s="355">
        <v>0</v>
      </c>
      <c r="AA231" s="355">
        <v>0</v>
      </c>
      <c r="AB231" s="355">
        <v>0</v>
      </c>
      <c r="AC231" s="355">
        <v>0</v>
      </c>
      <c r="AD231" s="355">
        <v>0</v>
      </c>
      <c r="AE231" s="355">
        <v>0</v>
      </c>
      <c r="AF231" s="355">
        <v>0</v>
      </c>
      <c r="AG231" s="355">
        <v>0</v>
      </c>
      <c r="AH231" s="355">
        <v>0</v>
      </c>
      <c r="AI231" s="355">
        <v>0</v>
      </c>
      <c r="AJ231" s="355">
        <v>0</v>
      </c>
    </row>
    <row r="232" spans="1:36" s="10" customFormat="1" ht="15.6" customHeight="1">
      <c r="A232" s="9"/>
      <c r="B232" s="128"/>
      <c r="C232" s="127"/>
      <c r="D232" s="128" t="s">
        <v>180</v>
      </c>
      <c r="E232" s="127"/>
      <c r="F232" s="163" t="s">
        <v>99</v>
      </c>
      <c r="G232" s="257">
        <v>0</v>
      </c>
      <c r="H232" s="355">
        <v>0</v>
      </c>
      <c r="I232" s="355">
        <v>0</v>
      </c>
      <c r="J232" s="355">
        <v>0</v>
      </c>
      <c r="K232" s="355">
        <v>0</v>
      </c>
      <c r="L232" s="355">
        <v>0</v>
      </c>
      <c r="M232" s="355">
        <v>0</v>
      </c>
      <c r="N232" s="355">
        <v>0</v>
      </c>
      <c r="O232" s="355">
        <v>0</v>
      </c>
      <c r="P232" s="355">
        <v>0</v>
      </c>
      <c r="Q232" s="355">
        <v>0</v>
      </c>
      <c r="R232" s="355">
        <v>0</v>
      </c>
      <c r="S232" s="355">
        <v>0</v>
      </c>
      <c r="T232" s="355">
        <v>0</v>
      </c>
      <c r="U232" s="355">
        <v>0</v>
      </c>
      <c r="V232" s="355">
        <v>0</v>
      </c>
      <c r="W232" s="355">
        <v>0</v>
      </c>
      <c r="X232" s="355">
        <v>0</v>
      </c>
      <c r="Y232" s="355">
        <v>0</v>
      </c>
      <c r="Z232" s="355">
        <v>0</v>
      </c>
      <c r="AA232" s="355">
        <v>0</v>
      </c>
      <c r="AB232" s="355">
        <v>0</v>
      </c>
      <c r="AC232" s="355">
        <v>0</v>
      </c>
      <c r="AD232" s="355">
        <v>0</v>
      </c>
      <c r="AE232" s="355">
        <v>0</v>
      </c>
      <c r="AF232" s="355">
        <v>0</v>
      </c>
      <c r="AG232" s="355">
        <v>0</v>
      </c>
      <c r="AH232" s="355">
        <v>0</v>
      </c>
      <c r="AI232" s="355">
        <v>0</v>
      </c>
      <c r="AJ232" s="355">
        <v>0</v>
      </c>
    </row>
    <row r="233" spans="1:36" s="10" customFormat="1" ht="15.6" customHeight="1">
      <c r="A233" s="9"/>
      <c r="B233" s="128" t="s">
        <v>387</v>
      </c>
      <c r="C233" s="127"/>
      <c r="D233" s="128"/>
      <c r="E233" s="127"/>
      <c r="F233" s="186" t="s">
        <v>448</v>
      </c>
      <c r="G233" s="187">
        <f>G234+G235</f>
        <v>0</v>
      </c>
      <c r="H233" s="254">
        <f t="shared" ref="H233:X233" si="75">H234+H235</f>
        <v>0</v>
      </c>
      <c r="I233" s="206">
        <f t="shared" si="75"/>
        <v>0</v>
      </c>
      <c r="J233" s="206">
        <f t="shared" si="75"/>
        <v>0</v>
      </c>
      <c r="K233" s="206">
        <f t="shared" si="75"/>
        <v>0</v>
      </c>
      <c r="L233" s="206">
        <f t="shared" si="75"/>
        <v>0</v>
      </c>
      <c r="M233" s="206">
        <f t="shared" si="75"/>
        <v>0</v>
      </c>
      <c r="N233" s="206">
        <f t="shared" si="75"/>
        <v>0</v>
      </c>
      <c r="O233" s="206">
        <f t="shared" si="75"/>
        <v>0</v>
      </c>
      <c r="P233" s="206">
        <f t="shared" si="75"/>
        <v>0</v>
      </c>
      <c r="Q233" s="206">
        <f t="shared" si="75"/>
        <v>0</v>
      </c>
      <c r="R233" s="206">
        <f t="shared" si="75"/>
        <v>0</v>
      </c>
      <c r="S233" s="206">
        <f t="shared" si="75"/>
        <v>0</v>
      </c>
      <c r="T233" s="206">
        <f t="shared" si="75"/>
        <v>0</v>
      </c>
      <c r="U233" s="206">
        <f t="shared" si="75"/>
        <v>0</v>
      </c>
      <c r="V233" s="206">
        <f t="shared" si="75"/>
        <v>0</v>
      </c>
      <c r="W233" s="206">
        <f t="shared" si="75"/>
        <v>0</v>
      </c>
      <c r="X233" s="206">
        <f t="shared" si="75"/>
        <v>0</v>
      </c>
      <c r="Y233" s="206">
        <f t="shared" ref="Y233:AJ233" si="76">Y234+Y235</f>
        <v>0</v>
      </c>
      <c r="Z233" s="206">
        <f t="shared" si="76"/>
        <v>0</v>
      </c>
      <c r="AA233" s="206">
        <f t="shared" si="76"/>
        <v>0</v>
      </c>
      <c r="AB233" s="206">
        <f t="shared" si="76"/>
        <v>0</v>
      </c>
      <c r="AC233" s="206">
        <f t="shared" si="76"/>
        <v>0</v>
      </c>
      <c r="AD233" s="206">
        <f t="shared" si="76"/>
        <v>0</v>
      </c>
      <c r="AE233" s="206">
        <f t="shared" si="76"/>
        <v>0</v>
      </c>
      <c r="AF233" s="206">
        <f t="shared" si="76"/>
        <v>0</v>
      </c>
      <c r="AG233" s="206">
        <f t="shared" si="76"/>
        <v>0</v>
      </c>
      <c r="AH233" s="206">
        <f t="shared" si="76"/>
        <v>0</v>
      </c>
      <c r="AI233" s="206">
        <f t="shared" si="76"/>
        <v>0</v>
      </c>
      <c r="AJ233" s="206">
        <f t="shared" si="76"/>
        <v>0</v>
      </c>
    </row>
    <row r="234" spans="1:36" s="10" customFormat="1" ht="15.6" customHeight="1">
      <c r="A234" s="9"/>
      <c r="B234" s="128"/>
      <c r="C234" s="128" t="s">
        <v>150</v>
      </c>
      <c r="D234" s="128"/>
      <c r="E234" s="127"/>
      <c r="F234" s="115" t="s">
        <v>449</v>
      </c>
      <c r="G234" s="258">
        <v>0</v>
      </c>
      <c r="H234" s="356">
        <v>0</v>
      </c>
      <c r="I234" s="356">
        <v>0</v>
      </c>
      <c r="J234" s="356">
        <v>0</v>
      </c>
      <c r="K234" s="356">
        <v>0</v>
      </c>
      <c r="L234" s="356">
        <v>0</v>
      </c>
      <c r="M234" s="356">
        <v>0</v>
      </c>
      <c r="N234" s="356">
        <v>0</v>
      </c>
      <c r="O234" s="356">
        <v>0</v>
      </c>
      <c r="P234" s="356">
        <v>0</v>
      </c>
      <c r="Q234" s="356">
        <v>0</v>
      </c>
      <c r="R234" s="356">
        <v>0</v>
      </c>
      <c r="S234" s="356">
        <v>0</v>
      </c>
      <c r="T234" s="356">
        <v>0</v>
      </c>
      <c r="U234" s="356">
        <v>0</v>
      </c>
      <c r="V234" s="356">
        <v>0</v>
      </c>
      <c r="W234" s="356">
        <v>0</v>
      </c>
      <c r="X234" s="356">
        <v>0</v>
      </c>
      <c r="Y234" s="356">
        <v>0</v>
      </c>
      <c r="Z234" s="356">
        <v>0</v>
      </c>
      <c r="AA234" s="356">
        <v>0</v>
      </c>
      <c r="AB234" s="356">
        <v>0</v>
      </c>
      <c r="AC234" s="356">
        <v>0</v>
      </c>
      <c r="AD234" s="356">
        <v>0</v>
      </c>
      <c r="AE234" s="356">
        <v>0</v>
      </c>
      <c r="AF234" s="356">
        <v>0</v>
      </c>
      <c r="AG234" s="356">
        <v>0</v>
      </c>
      <c r="AH234" s="356">
        <v>0</v>
      </c>
      <c r="AI234" s="356">
        <v>0</v>
      </c>
      <c r="AJ234" s="356">
        <v>0</v>
      </c>
    </row>
    <row r="235" spans="1:36" s="10" customFormat="1" ht="15.6" customHeight="1">
      <c r="A235" s="9"/>
      <c r="B235" s="128"/>
      <c r="C235" s="128" t="s">
        <v>152</v>
      </c>
      <c r="D235" s="128"/>
      <c r="E235" s="127"/>
      <c r="F235" s="115" t="s">
        <v>450</v>
      </c>
      <c r="G235" s="258">
        <v>0</v>
      </c>
      <c r="H235" s="356">
        <v>0</v>
      </c>
      <c r="I235" s="356">
        <v>0</v>
      </c>
      <c r="J235" s="356">
        <v>0</v>
      </c>
      <c r="K235" s="356">
        <v>0</v>
      </c>
      <c r="L235" s="356">
        <v>0</v>
      </c>
      <c r="M235" s="356">
        <v>0</v>
      </c>
      <c r="N235" s="356">
        <v>0</v>
      </c>
      <c r="O235" s="356">
        <v>0</v>
      </c>
      <c r="P235" s="356">
        <v>0</v>
      </c>
      <c r="Q235" s="356">
        <v>0</v>
      </c>
      <c r="R235" s="356">
        <v>0</v>
      </c>
      <c r="S235" s="356">
        <v>0</v>
      </c>
      <c r="T235" s="356">
        <v>0</v>
      </c>
      <c r="U235" s="356">
        <v>0</v>
      </c>
      <c r="V235" s="356">
        <v>0</v>
      </c>
      <c r="W235" s="356">
        <v>0</v>
      </c>
      <c r="X235" s="356">
        <v>0</v>
      </c>
      <c r="Y235" s="356">
        <v>0</v>
      </c>
      <c r="Z235" s="356">
        <v>0</v>
      </c>
      <c r="AA235" s="356">
        <v>0</v>
      </c>
      <c r="AB235" s="356">
        <v>0</v>
      </c>
      <c r="AC235" s="356">
        <v>0</v>
      </c>
      <c r="AD235" s="356">
        <v>0</v>
      </c>
      <c r="AE235" s="356">
        <v>0</v>
      </c>
      <c r="AF235" s="356">
        <v>0</v>
      </c>
      <c r="AG235" s="356">
        <v>0</v>
      </c>
      <c r="AH235" s="356">
        <v>0</v>
      </c>
      <c r="AI235" s="356">
        <v>0</v>
      </c>
      <c r="AJ235" s="356">
        <v>0</v>
      </c>
    </row>
    <row r="236" spans="1:36" s="10" customFormat="1" ht="15.6" customHeight="1">
      <c r="A236" s="9"/>
      <c r="B236" s="219"/>
      <c r="C236" s="215"/>
      <c r="D236" s="215"/>
      <c r="E236" s="215"/>
      <c r="F236" s="169" t="s">
        <v>409</v>
      </c>
      <c r="G236" s="18">
        <f>G166+G197+G212+G220+G229+G233</f>
        <v>0</v>
      </c>
      <c r="H236" s="18">
        <f t="shared" ref="H236:X236" si="77">H166+H197+H212+H220+H229+H233</f>
        <v>0</v>
      </c>
      <c r="I236" s="18">
        <f t="shared" si="77"/>
        <v>0</v>
      </c>
      <c r="J236" s="18">
        <f t="shared" si="77"/>
        <v>0</v>
      </c>
      <c r="K236" s="18">
        <f t="shared" si="77"/>
        <v>0</v>
      </c>
      <c r="L236" s="18">
        <f t="shared" si="77"/>
        <v>0</v>
      </c>
      <c r="M236" s="18">
        <f t="shared" si="77"/>
        <v>0</v>
      </c>
      <c r="N236" s="18">
        <f t="shared" si="77"/>
        <v>0</v>
      </c>
      <c r="O236" s="18">
        <f t="shared" si="77"/>
        <v>0</v>
      </c>
      <c r="P236" s="18">
        <f t="shared" si="77"/>
        <v>0</v>
      </c>
      <c r="Q236" s="18">
        <f t="shared" si="77"/>
        <v>0</v>
      </c>
      <c r="R236" s="18">
        <f t="shared" si="77"/>
        <v>0</v>
      </c>
      <c r="S236" s="18">
        <f t="shared" si="77"/>
        <v>0</v>
      </c>
      <c r="T236" s="18">
        <f t="shared" si="77"/>
        <v>0</v>
      </c>
      <c r="U236" s="18">
        <f t="shared" si="77"/>
        <v>0</v>
      </c>
      <c r="V236" s="18">
        <f t="shared" si="77"/>
        <v>0</v>
      </c>
      <c r="W236" s="18">
        <f t="shared" si="77"/>
        <v>0</v>
      </c>
      <c r="X236" s="18">
        <f t="shared" si="77"/>
        <v>0</v>
      </c>
      <c r="Y236" s="18">
        <f t="shared" ref="Y236:AJ236" si="78">Y166+Y197+Y212+Y220+Y229+Y233</f>
        <v>0</v>
      </c>
      <c r="Z236" s="18">
        <f t="shared" si="78"/>
        <v>0</v>
      </c>
      <c r="AA236" s="18">
        <f t="shared" si="78"/>
        <v>0</v>
      </c>
      <c r="AB236" s="18">
        <f t="shared" si="78"/>
        <v>0</v>
      </c>
      <c r="AC236" s="18">
        <f t="shared" si="78"/>
        <v>0</v>
      </c>
      <c r="AD236" s="18">
        <f t="shared" si="78"/>
        <v>0</v>
      </c>
      <c r="AE236" s="18">
        <f t="shared" si="78"/>
        <v>0</v>
      </c>
      <c r="AF236" s="18">
        <f t="shared" si="78"/>
        <v>0</v>
      </c>
      <c r="AG236" s="18">
        <f t="shared" si="78"/>
        <v>0</v>
      </c>
      <c r="AH236" s="18">
        <f t="shared" si="78"/>
        <v>0</v>
      </c>
      <c r="AI236" s="18">
        <f t="shared" si="78"/>
        <v>0</v>
      </c>
      <c r="AJ236" s="18">
        <f t="shared" si="78"/>
        <v>0</v>
      </c>
    </row>
    <row r="237" spans="1:36" s="10" customFormat="1" ht="15.6" customHeight="1">
      <c r="A237" s="9"/>
      <c r="B237" s="216"/>
      <c r="C237" s="216"/>
      <c r="D237" s="216"/>
      <c r="E237" s="216"/>
      <c r="F237" s="217" t="s">
        <v>452</v>
      </c>
      <c r="G237" s="207">
        <f>G166+G197+G229+G233</f>
        <v>0</v>
      </c>
      <c r="H237" s="207">
        <f t="shared" ref="H237:X237" si="79">H166+H197+H229+H233</f>
        <v>0</v>
      </c>
      <c r="I237" s="207">
        <f t="shared" si="79"/>
        <v>0</v>
      </c>
      <c r="J237" s="207">
        <f t="shared" si="79"/>
        <v>0</v>
      </c>
      <c r="K237" s="207">
        <f t="shared" si="79"/>
        <v>0</v>
      </c>
      <c r="L237" s="207">
        <f t="shared" si="79"/>
        <v>0</v>
      </c>
      <c r="M237" s="207">
        <f t="shared" si="79"/>
        <v>0</v>
      </c>
      <c r="N237" s="207">
        <f t="shared" si="79"/>
        <v>0</v>
      </c>
      <c r="O237" s="207">
        <f t="shared" si="79"/>
        <v>0</v>
      </c>
      <c r="P237" s="207">
        <f t="shared" si="79"/>
        <v>0</v>
      </c>
      <c r="Q237" s="207">
        <f t="shared" si="79"/>
        <v>0</v>
      </c>
      <c r="R237" s="207">
        <f t="shared" si="79"/>
        <v>0</v>
      </c>
      <c r="S237" s="207">
        <f t="shared" si="79"/>
        <v>0</v>
      </c>
      <c r="T237" s="207">
        <f t="shared" si="79"/>
        <v>0</v>
      </c>
      <c r="U237" s="207">
        <f t="shared" si="79"/>
        <v>0</v>
      </c>
      <c r="V237" s="207">
        <f t="shared" si="79"/>
        <v>0</v>
      </c>
      <c r="W237" s="207">
        <f t="shared" si="79"/>
        <v>0</v>
      </c>
      <c r="X237" s="207">
        <f t="shared" si="79"/>
        <v>0</v>
      </c>
      <c r="Y237" s="207">
        <f t="shared" ref="Y237:AJ237" si="80">Y166+Y197+Y229+Y233</f>
        <v>0</v>
      </c>
      <c r="Z237" s="207">
        <f t="shared" si="80"/>
        <v>0</v>
      </c>
      <c r="AA237" s="207">
        <f t="shared" si="80"/>
        <v>0</v>
      </c>
      <c r="AB237" s="207">
        <f t="shared" si="80"/>
        <v>0</v>
      </c>
      <c r="AC237" s="207">
        <f t="shared" si="80"/>
        <v>0</v>
      </c>
      <c r="AD237" s="207">
        <f t="shared" si="80"/>
        <v>0</v>
      </c>
      <c r="AE237" s="207">
        <f t="shared" si="80"/>
        <v>0</v>
      </c>
      <c r="AF237" s="207">
        <f t="shared" si="80"/>
        <v>0</v>
      </c>
      <c r="AG237" s="207">
        <f t="shared" si="80"/>
        <v>0</v>
      </c>
      <c r="AH237" s="207">
        <f t="shared" si="80"/>
        <v>0</v>
      </c>
      <c r="AI237" s="207">
        <f t="shared" si="80"/>
        <v>0</v>
      </c>
      <c r="AJ237" s="207">
        <f t="shared" si="80"/>
        <v>0</v>
      </c>
    </row>
    <row r="238" spans="1:36" s="10" customFormat="1" ht="15.6" customHeight="1">
      <c r="A238" s="9"/>
      <c r="B238" s="216"/>
      <c r="C238" s="216"/>
      <c r="D238" s="216"/>
      <c r="E238" s="216"/>
      <c r="F238" s="217" t="s">
        <v>451</v>
      </c>
      <c r="G238" s="208">
        <f>G165+G166+G197+G229+G233</f>
        <v>0</v>
      </c>
      <c r="H238" s="208">
        <f t="shared" ref="H238:X238" si="81">H165+H166+H197+H229+H233</f>
        <v>0</v>
      </c>
      <c r="I238" s="208">
        <f t="shared" si="81"/>
        <v>0</v>
      </c>
      <c r="J238" s="208">
        <f t="shared" si="81"/>
        <v>0</v>
      </c>
      <c r="K238" s="208">
        <f t="shared" si="81"/>
        <v>0</v>
      </c>
      <c r="L238" s="208">
        <f t="shared" si="81"/>
        <v>0</v>
      </c>
      <c r="M238" s="208">
        <f t="shared" si="81"/>
        <v>0</v>
      </c>
      <c r="N238" s="208">
        <f t="shared" si="81"/>
        <v>0</v>
      </c>
      <c r="O238" s="208">
        <f t="shared" si="81"/>
        <v>0</v>
      </c>
      <c r="P238" s="208">
        <f t="shared" si="81"/>
        <v>0</v>
      </c>
      <c r="Q238" s="208">
        <f t="shared" si="81"/>
        <v>0</v>
      </c>
      <c r="R238" s="208">
        <f t="shared" si="81"/>
        <v>0</v>
      </c>
      <c r="S238" s="208">
        <f t="shared" si="81"/>
        <v>0</v>
      </c>
      <c r="T238" s="208">
        <f t="shared" si="81"/>
        <v>0</v>
      </c>
      <c r="U238" s="208">
        <f t="shared" si="81"/>
        <v>0</v>
      </c>
      <c r="V238" s="208">
        <f t="shared" si="81"/>
        <v>0</v>
      </c>
      <c r="W238" s="208">
        <f t="shared" si="81"/>
        <v>0</v>
      </c>
      <c r="X238" s="208">
        <f t="shared" si="81"/>
        <v>0</v>
      </c>
      <c r="Y238" s="208">
        <f t="shared" ref="Y238:AJ238" si="82">Y165+Y166+Y197+Y229+Y233</f>
        <v>0</v>
      </c>
      <c r="Z238" s="208">
        <f t="shared" si="82"/>
        <v>0</v>
      </c>
      <c r="AA238" s="208">
        <f t="shared" si="82"/>
        <v>0</v>
      </c>
      <c r="AB238" s="208">
        <f t="shared" si="82"/>
        <v>0</v>
      </c>
      <c r="AC238" s="208">
        <f t="shared" si="82"/>
        <v>0</v>
      </c>
      <c r="AD238" s="208">
        <f t="shared" si="82"/>
        <v>0</v>
      </c>
      <c r="AE238" s="208">
        <f t="shared" si="82"/>
        <v>0</v>
      </c>
      <c r="AF238" s="208">
        <f t="shared" si="82"/>
        <v>0</v>
      </c>
      <c r="AG238" s="208">
        <f t="shared" si="82"/>
        <v>0</v>
      </c>
      <c r="AH238" s="208">
        <f t="shared" si="82"/>
        <v>0</v>
      </c>
      <c r="AI238" s="208">
        <f t="shared" si="82"/>
        <v>0</v>
      </c>
      <c r="AJ238" s="208">
        <f t="shared" si="82"/>
        <v>0</v>
      </c>
    </row>
    <row r="239" spans="1:36" ht="15" customHeight="1">
      <c r="B239" s="216"/>
      <c r="C239" s="216"/>
      <c r="D239" s="216"/>
      <c r="E239" s="216"/>
      <c r="F239" s="197" t="s">
        <v>97</v>
      </c>
      <c r="G239" s="85">
        <f>G165+G236</f>
        <v>0</v>
      </c>
      <c r="H239" s="85">
        <f t="shared" ref="H239:X239" si="83">H165+H236</f>
        <v>0</v>
      </c>
      <c r="I239" s="85">
        <f t="shared" si="83"/>
        <v>0</v>
      </c>
      <c r="J239" s="85">
        <f t="shared" si="83"/>
        <v>0</v>
      </c>
      <c r="K239" s="85">
        <f t="shared" si="83"/>
        <v>0</v>
      </c>
      <c r="L239" s="85">
        <f t="shared" si="83"/>
        <v>0</v>
      </c>
      <c r="M239" s="85">
        <f t="shared" si="83"/>
        <v>0</v>
      </c>
      <c r="N239" s="85">
        <f t="shared" si="83"/>
        <v>0</v>
      </c>
      <c r="O239" s="85">
        <f t="shared" si="83"/>
        <v>0</v>
      </c>
      <c r="P239" s="85">
        <f t="shared" si="83"/>
        <v>0</v>
      </c>
      <c r="Q239" s="85">
        <f t="shared" si="83"/>
        <v>0</v>
      </c>
      <c r="R239" s="85">
        <f t="shared" si="83"/>
        <v>0</v>
      </c>
      <c r="S239" s="85">
        <f t="shared" si="83"/>
        <v>0</v>
      </c>
      <c r="T239" s="85">
        <f t="shared" si="83"/>
        <v>0</v>
      </c>
      <c r="U239" s="85">
        <f t="shared" si="83"/>
        <v>0</v>
      </c>
      <c r="V239" s="85">
        <f t="shared" si="83"/>
        <v>0</v>
      </c>
      <c r="W239" s="85">
        <f t="shared" si="83"/>
        <v>0</v>
      </c>
      <c r="X239" s="85">
        <f t="shared" si="83"/>
        <v>0</v>
      </c>
      <c r="Y239" s="85">
        <f t="shared" ref="Y239:AJ239" si="84">Y165+Y236</f>
        <v>0</v>
      </c>
      <c r="Z239" s="85">
        <f t="shared" si="84"/>
        <v>0</v>
      </c>
      <c r="AA239" s="85">
        <f t="shared" si="84"/>
        <v>0</v>
      </c>
      <c r="AB239" s="85">
        <f t="shared" si="84"/>
        <v>0</v>
      </c>
      <c r="AC239" s="85">
        <f t="shared" si="84"/>
        <v>0</v>
      </c>
      <c r="AD239" s="85">
        <f t="shared" si="84"/>
        <v>0</v>
      </c>
      <c r="AE239" s="85">
        <f t="shared" si="84"/>
        <v>0</v>
      </c>
      <c r="AF239" s="85">
        <f t="shared" si="84"/>
        <v>0</v>
      </c>
      <c r="AG239" s="85">
        <f t="shared" si="84"/>
        <v>0</v>
      </c>
      <c r="AH239" s="85">
        <f t="shared" si="84"/>
        <v>0</v>
      </c>
      <c r="AI239" s="85">
        <f t="shared" si="84"/>
        <v>0</v>
      </c>
      <c r="AJ239" s="85">
        <f t="shared" si="84"/>
        <v>0</v>
      </c>
    </row>
    <row r="240" spans="1:36" s="10" customFormat="1" ht="8.25" customHeight="1">
      <c r="A240" s="9"/>
      <c r="B240" s="9"/>
      <c r="C240" s="9"/>
      <c r="D240" s="9"/>
      <c r="E240" s="9"/>
      <c r="F240" s="83"/>
      <c r="J240" s="2"/>
    </row>
    <row r="241" spans="1:11" s="10" customFormat="1" ht="15" customHeight="1">
      <c r="A241" s="9"/>
      <c r="B241" s="9"/>
      <c r="C241" s="9"/>
      <c r="D241" s="9"/>
      <c r="E241" s="9"/>
      <c r="F241" s="83"/>
      <c r="G241" s="2"/>
      <c r="H241" s="2"/>
      <c r="K241" s="2"/>
    </row>
    <row r="242" spans="1:11" s="10" customFormat="1" ht="15" customHeight="1">
      <c r="A242" s="9"/>
      <c r="B242" s="9"/>
      <c r="C242" s="9"/>
      <c r="D242" s="9"/>
      <c r="E242" s="9"/>
      <c r="F242" s="83"/>
    </row>
    <row r="244" spans="1:11" s="10" customFormat="1" ht="15" customHeight="1">
      <c r="A244" s="9"/>
      <c r="B244" s="9"/>
      <c r="C244" s="9"/>
      <c r="D244" s="9"/>
      <c r="E244" s="9"/>
      <c r="F244" s="83"/>
    </row>
  </sheetData>
  <sheetProtection algorithmName="SHA-512" hashValue="xjDDOCvQmV++kLfWnFwIp81HzA3+W8oozueMC0Zbn8zPQxqtOoCh25y4fQfkIAbNGAOt2u+dxPBLDCYzL+Is3A==" saltValue="rUPHfpaTIwafp8JhDsmP5w==" spinCount="100000" sheet="1" objects="1" scenarios="1"/>
  <mergeCells count="2">
    <mergeCell ref="B7:F7"/>
    <mergeCell ref="B9:F9"/>
  </mergeCells>
  <phoneticPr fontId="73" type="noConversion"/>
  <pageMargins left="0.23622047244094491" right="0.23622047244094491" top="0.23" bottom="0.18" header="0.31496062992125984" footer="0.31496062992125984"/>
  <pageSetup paperSize="9" scale="80" fitToHeight="0" orientation="portrait" r:id="rId1"/>
  <headerFooter>
    <oddFooter>&amp;C&amp;"Helvetica Neue,Regular"&amp;12&amp;K000000&amp;P</oddFooter>
  </headerFooter>
  <ignoredErrors>
    <ignoredError sqref="B143:E164 B237:E239 B166:E235 B13:E139 D142 D141 C14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4"/>
  <sheetViews>
    <sheetView showGridLines="0" workbookViewId="0">
      <selection activeCell="B13" sqref="B13"/>
    </sheetView>
  </sheetViews>
  <sheetFormatPr defaultColWidth="8.85546875" defaultRowHeight="15" customHeight="1"/>
  <cols>
    <col min="1" max="1" width="2.42578125" style="24" customWidth="1"/>
    <col min="2" max="2" width="16" style="26" customWidth="1"/>
    <col min="3" max="20" width="11.5703125" style="26" customWidth="1"/>
    <col min="21" max="21" width="12.140625" style="26" customWidth="1"/>
    <col min="22" max="36" width="11.5703125" style="26" customWidth="1"/>
    <col min="37" max="37" width="1.5703125" style="26" customWidth="1"/>
    <col min="38" max="237" width="8.85546875" style="26" customWidth="1"/>
    <col min="238" max="16384" width="8.85546875" style="24"/>
  </cols>
  <sheetData>
    <row r="1" spans="1:255" ht="36.75" customHeight="1">
      <c r="B1" s="25"/>
      <c r="D1" s="143" t="s">
        <v>463</v>
      </c>
      <c r="E1" s="27"/>
      <c r="F1" s="27"/>
      <c r="G1" s="28"/>
      <c r="H1" s="12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9"/>
      <c r="AH1" s="29"/>
      <c r="AI1" s="25"/>
      <c r="AJ1" s="25"/>
      <c r="AK1" s="30"/>
      <c r="AL1" s="30"/>
      <c r="AM1" s="30"/>
      <c r="AN1" s="30"/>
    </row>
    <row r="2" spans="1:255" ht="17.25" customHeight="1">
      <c r="B2" s="31"/>
      <c r="D2" s="24"/>
      <c r="E2" s="24"/>
      <c r="F2" s="24"/>
      <c r="G2" s="24"/>
      <c r="H2" s="9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30"/>
      <c r="AN2" s="30"/>
    </row>
    <row r="3" spans="1:255" ht="17.25" customHeight="1">
      <c r="B3" s="31"/>
      <c r="D3" s="24"/>
      <c r="E3" s="31"/>
      <c r="F3" s="31"/>
      <c r="G3" s="25"/>
      <c r="H3" s="9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30"/>
      <c r="AN3" s="30"/>
    </row>
    <row r="4" spans="1:255" ht="15" customHeight="1">
      <c r="B4" s="31"/>
      <c r="D4" s="31" t="s">
        <v>100</v>
      </c>
      <c r="E4" s="31"/>
      <c r="F4" s="31"/>
      <c r="G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30"/>
      <c r="AN4" s="30"/>
    </row>
    <row r="5" spans="1:255" ht="15" customHeight="1">
      <c r="B5" s="31"/>
      <c r="D5" s="31"/>
      <c r="E5" s="31"/>
      <c r="F5" s="31"/>
      <c r="G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30"/>
      <c r="AN5" s="30"/>
    </row>
    <row r="6" spans="1:255" ht="15" customHeight="1">
      <c r="B6" s="395" t="s">
        <v>128</v>
      </c>
      <c r="C6" s="24"/>
      <c r="D6" s="24"/>
      <c r="E6" s="24"/>
      <c r="F6" s="24"/>
      <c r="G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0"/>
      <c r="AN6" s="30"/>
    </row>
    <row r="7" spans="1:255" ht="15" customHeight="1">
      <c r="B7" s="406"/>
      <c r="C7" s="406"/>
      <c r="D7" s="406"/>
      <c r="E7" s="406"/>
      <c r="F7" s="406"/>
      <c r="G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30"/>
      <c r="AN7" s="30"/>
    </row>
    <row r="8" spans="1:255" ht="15" customHeight="1">
      <c r="B8" s="395" t="s">
        <v>118</v>
      </c>
      <c r="C8" s="24"/>
      <c r="D8" s="24"/>
      <c r="E8" s="24"/>
      <c r="F8" s="24"/>
      <c r="G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30"/>
      <c r="AN8" s="30"/>
    </row>
    <row r="9" spans="1:255" ht="15" customHeight="1">
      <c r="B9" s="407"/>
      <c r="C9" s="407"/>
      <c r="D9" s="407"/>
      <c r="E9" s="407"/>
      <c r="F9" s="407"/>
      <c r="G9" s="25"/>
      <c r="H9" s="25"/>
      <c r="I9" s="25"/>
      <c r="J9" s="25"/>
      <c r="K9" s="25"/>
      <c r="L9" s="25"/>
      <c r="M9" s="25"/>
      <c r="N9" s="25"/>
      <c r="O9" s="75"/>
      <c r="P9" s="75"/>
      <c r="Q9" s="75"/>
      <c r="R9" s="75"/>
      <c r="S9" s="75"/>
      <c r="T9" s="7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30"/>
      <c r="AN9" s="30"/>
    </row>
    <row r="10" spans="1:255" ht="15" customHeight="1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75"/>
      <c r="P10" s="75"/>
      <c r="Q10" s="75"/>
      <c r="R10" s="75"/>
      <c r="S10" s="75"/>
      <c r="T10" s="7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30"/>
      <c r="AN10" s="30"/>
    </row>
    <row r="11" spans="1:255" s="10" customFormat="1" ht="31.5" customHeight="1">
      <c r="A11" s="9"/>
      <c r="B11" s="6" t="s">
        <v>101</v>
      </c>
      <c r="C11" s="7">
        <v>2021</v>
      </c>
      <c r="D11" s="7">
        <v>2022</v>
      </c>
      <c r="E11" s="7">
        <v>2023</v>
      </c>
      <c r="F11" s="7">
        <v>2024</v>
      </c>
      <c r="G11" s="6" t="s">
        <v>84</v>
      </c>
      <c r="H11" s="7">
        <v>2026</v>
      </c>
      <c r="I11" s="7">
        <v>2027</v>
      </c>
      <c r="J11" s="7">
        <v>2028</v>
      </c>
      <c r="K11" s="7">
        <v>2029</v>
      </c>
      <c r="L11" s="7">
        <v>2030</v>
      </c>
      <c r="M11" s="7">
        <v>2031</v>
      </c>
      <c r="N11" s="7">
        <v>2032</v>
      </c>
      <c r="O11" s="7">
        <v>2033</v>
      </c>
      <c r="P11" s="7">
        <v>2034</v>
      </c>
      <c r="Q11" s="7">
        <v>2035</v>
      </c>
      <c r="R11" s="7">
        <v>2036</v>
      </c>
      <c r="S11" s="7">
        <v>2037</v>
      </c>
      <c r="T11" s="7">
        <v>2038</v>
      </c>
      <c r="U11" s="7">
        <v>2039</v>
      </c>
      <c r="V11" s="7">
        <v>2040</v>
      </c>
      <c r="W11" s="7">
        <v>2041</v>
      </c>
      <c r="X11" s="7">
        <v>2042</v>
      </c>
      <c r="Y11" s="7">
        <v>2043</v>
      </c>
      <c r="Z11" s="7">
        <v>2044</v>
      </c>
      <c r="AA11" s="7">
        <v>2045</v>
      </c>
      <c r="AB11" s="7">
        <v>2046</v>
      </c>
      <c r="AC11" s="7">
        <v>2047</v>
      </c>
      <c r="AD11" s="7">
        <v>2048</v>
      </c>
      <c r="AE11" s="7">
        <v>2049</v>
      </c>
      <c r="AF11" s="7">
        <v>2050</v>
      </c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s="10" customFormat="1" ht="24.95" customHeight="1">
      <c r="A12" s="9"/>
      <c r="B12" s="32" t="s">
        <v>102</v>
      </c>
      <c r="C12" s="89">
        <f>'Mapa 1 Receita'!H157-'Mapa 2 Despesa'!G165</f>
        <v>0</v>
      </c>
      <c r="D12" s="89">
        <f>'Mapa 1 Receita'!I157-'Mapa 2 Despesa'!H165</f>
        <v>0</v>
      </c>
      <c r="E12" s="89">
        <f>'Mapa 1 Receita'!J157-'Mapa 2 Despesa'!I165</f>
        <v>0</v>
      </c>
      <c r="F12" s="89">
        <f>'Mapa 1 Receita'!K157-'Mapa 2 Despesa'!J165</f>
        <v>0</v>
      </c>
      <c r="G12" s="89">
        <f>'Mapa 1 Receita'!L157-'Mapa 2 Despesa'!K165</f>
        <v>0</v>
      </c>
      <c r="H12" s="89">
        <f>'Mapa 1 Receita'!M157-'Mapa 2 Despesa'!L165</f>
        <v>0</v>
      </c>
      <c r="I12" s="89">
        <f>'Mapa 1 Receita'!N157-'Mapa 2 Despesa'!M165</f>
        <v>0</v>
      </c>
      <c r="J12" s="89">
        <f>'Mapa 1 Receita'!O157-'Mapa 2 Despesa'!N165</f>
        <v>0</v>
      </c>
      <c r="K12" s="89">
        <f>'Mapa 1 Receita'!P157-'Mapa 2 Despesa'!O165</f>
        <v>0</v>
      </c>
      <c r="L12" s="89">
        <f>'Mapa 1 Receita'!Q157-'Mapa 2 Despesa'!P165</f>
        <v>0</v>
      </c>
      <c r="M12" s="89">
        <f>'Mapa 1 Receita'!R157-'Mapa 2 Despesa'!Q165</f>
        <v>0</v>
      </c>
      <c r="N12" s="89">
        <f>'Mapa 1 Receita'!S157-'Mapa 2 Despesa'!R165</f>
        <v>0</v>
      </c>
      <c r="O12" s="89">
        <f>'Mapa 1 Receita'!T157-'Mapa 2 Despesa'!S165</f>
        <v>0</v>
      </c>
      <c r="P12" s="89">
        <f>'Mapa 1 Receita'!U157-'Mapa 2 Despesa'!T165</f>
        <v>0</v>
      </c>
      <c r="Q12" s="89">
        <f>'Mapa 1 Receita'!V157-'Mapa 2 Despesa'!U165</f>
        <v>0</v>
      </c>
      <c r="R12" s="89">
        <f>'Mapa 1 Receita'!W157-'Mapa 2 Despesa'!V165</f>
        <v>0</v>
      </c>
      <c r="S12" s="89">
        <f>'Mapa 1 Receita'!X157-'Mapa 2 Despesa'!W165</f>
        <v>0</v>
      </c>
      <c r="T12" s="89">
        <f>'Mapa 1 Receita'!Y157-'Mapa 2 Despesa'!X165</f>
        <v>0</v>
      </c>
      <c r="U12" s="89">
        <f>'Mapa 1 Receita'!Z157-'Mapa 2 Despesa'!Y165</f>
        <v>0</v>
      </c>
      <c r="V12" s="89">
        <f>'Mapa 1 Receita'!AA157-'Mapa 2 Despesa'!Z165</f>
        <v>0</v>
      </c>
      <c r="W12" s="89">
        <f>'Mapa 1 Receita'!AB157-'Mapa 2 Despesa'!AA165</f>
        <v>0</v>
      </c>
      <c r="X12" s="89">
        <f>'Mapa 1 Receita'!AC157-'Mapa 2 Despesa'!AB165</f>
        <v>0</v>
      </c>
      <c r="Y12" s="89">
        <f>'Mapa 1 Receita'!AD157-'Mapa 2 Despesa'!AC165</f>
        <v>0</v>
      </c>
      <c r="Z12" s="89">
        <f>'Mapa 1 Receita'!AE157-'Mapa 2 Despesa'!AD165</f>
        <v>0</v>
      </c>
      <c r="AA12" s="89">
        <f>'Mapa 1 Receita'!AF157-'Mapa 2 Despesa'!AE165</f>
        <v>0</v>
      </c>
      <c r="AB12" s="89">
        <f>'Mapa 1 Receita'!AG157-'Mapa 2 Despesa'!AF165</f>
        <v>0</v>
      </c>
      <c r="AC12" s="89">
        <f>'Mapa 1 Receita'!AH157-'Mapa 2 Despesa'!AG165</f>
        <v>0</v>
      </c>
      <c r="AD12" s="89">
        <f>'Mapa 1 Receita'!AI157-'Mapa 2 Despesa'!AH165</f>
        <v>0</v>
      </c>
      <c r="AE12" s="89">
        <f>'Mapa 1 Receita'!AJ157-'Mapa 2 Despesa'!AI165</f>
        <v>0</v>
      </c>
      <c r="AF12" s="89">
        <f>'Mapa 1 Receita'!AK157-'Mapa 2 Despesa'!AJ165</f>
        <v>0</v>
      </c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s="10" customFormat="1" ht="24.95" customHeight="1">
      <c r="A13" s="9"/>
      <c r="B13" s="92" t="s">
        <v>103</v>
      </c>
      <c r="C13" s="93">
        <f>'Mapa 1 Receita'!H157-'Mapa 2 Despesa'!G165-'Mapa 2 Despesa'!G120</f>
        <v>0</v>
      </c>
      <c r="D13" s="93">
        <f>'Mapa 1 Receita'!I157-'Mapa 2 Despesa'!H165-'Mapa 2 Despesa'!H120</f>
        <v>0</v>
      </c>
      <c r="E13" s="93">
        <f>'Mapa 1 Receita'!J157-'Mapa 2 Despesa'!I165-'Mapa 2 Despesa'!I120</f>
        <v>0</v>
      </c>
      <c r="F13" s="93">
        <f>'Mapa 1 Receita'!K157-'Mapa 2 Despesa'!J165-'Mapa 2 Despesa'!J120</f>
        <v>0</v>
      </c>
      <c r="G13" s="93">
        <f>'Mapa 1 Receita'!L157-'Mapa 2 Despesa'!K165-'Mapa 2 Despesa'!K120</f>
        <v>0</v>
      </c>
      <c r="H13" s="93">
        <f>'Mapa 1 Receita'!M157-'Mapa 2 Despesa'!L165-'Mapa 2 Despesa'!L120</f>
        <v>0</v>
      </c>
      <c r="I13" s="93">
        <f>'Mapa 1 Receita'!N157-'Mapa 2 Despesa'!M165-'Mapa 2 Despesa'!M120</f>
        <v>0</v>
      </c>
      <c r="J13" s="93">
        <f>'Mapa 1 Receita'!O157-'Mapa 2 Despesa'!N165-'Mapa 2 Despesa'!N120</f>
        <v>0</v>
      </c>
      <c r="K13" s="93">
        <f>'Mapa 1 Receita'!P157-'Mapa 2 Despesa'!O165-'Mapa 2 Despesa'!O120</f>
        <v>0</v>
      </c>
      <c r="L13" s="93">
        <f>'Mapa 1 Receita'!Q157-'Mapa 2 Despesa'!P165-'Mapa 2 Despesa'!P120</f>
        <v>0</v>
      </c>
      <c r="M13" s="93">
        <f>'Mapa 1 Receita'!R157-'Mapa 2 Despesa'!Q165-'Mapa 2 Despesa'!Q120</f>
        <v>0</v>
      </c>
      <c r="N13" s="93">
        <f>'Mapa 1 Receita'!S157-'Mapa 2 Despesa'!R165-'Mapa 2 Despesa'!R120</f>
        <v>0</v>
      </c>
      <c r="O13" s="93">
        <f>'Mapa 1 Receita'!T157-'Mapa 2 Despesa'!S165-'Mapa 2 Despesa'!S120</f>
        <v>0</v>
      </c>
      <c r="P13" s="93">
        <f>'Mapa 1 Receita'!U157-'Mapa 2 Despesa'!T165-'Mapa 2 Despesa'!T120</f>
        <v>0</v>
      </c>
      <c r="Q13" s="93">
        <f>'Mapa 1 Receita'!V157-'Mapa 2 Despesa'!U165-'Mapa 2 Despesa'!U120</f>
        <v>0</v>
      </c>
      <c r="R13" s="93">
        <f>'Mapa 1 Receita'!W157-'Mapa 2 Despesa'!V165-'Mapa 2 Despesa'!V120</f>
        <v>0</v>
      </c>
      <c r="S13" s="93">
        <f>'Mapa 1 Receita'!X157-'Mapa 2 Despesa'!W165-'Mapa 2 Despesa'!W120</f>
        <v>0</v>
      </c>
      <c r="T13" s="93">
        <f>'Mapa 1 Receita'!Y157-'Mapa 2 Despesa'!X165-'Mapa 2 Despesa'!X120</f>
        <v>0</v>
      </c>
      <c r="U13" s="93">
        <f>'Mapa 1 Receita'!Z157-'Mapa 2 Despesa'!Y165-'Mapa 2 Despesa'!Y120</f>
        <v>0</v>
      </c>
      <c r="V13" s="93">
        <f>'Mapa 1 Receita'!AA157-'Mapa 2 Despesa'!Z165-'Mapa 2 Despesa'!Z120</f>
        <v>0</v>
      </c>
      <c r="W13" s="93">
        <f>'Mapa 1 Receita'!AB157-'Mapa 2 Despesa'!AA165-'Mapa 2 Despesa'!AA120</f>
        <v>0</v>
      </c>
      <c r="X13" s="93">
        <f>'Mapa 1 Receita'!AC157-'Mapa 2 Despesa'!AB165-'Mapa 2 Despesa'!AB120</f>
        <v>0</v>
      </c>
      <c r="Y13" s="93">
        <f>'Mapa 1 Receita'!AD157-'Mapa 2 Despesa'!AC165-'Mapa 2 Despesa'!AC120</f>
        <v>0</v>
      </c>
      <c r="Z13" s="93">
        <f>'Mapa 1 Receita'!AE157-'Mapa 2 Despesa'!AD165-'Mapa 2 Despesa'!AD120</f>
        <v>0</v>
      </c>
      <c r="AA13" s="93">
        <f>'Mapa 1 Receita'!AF157-'Mapa 2 Despesa'!AE165-'Mapa 2 Despesa'!AE120</f>
        <v>0</v>
      </c>
      <c r="AB13" s="93">
        <f>'Mapa 1 Receita'!AG157-'Mapa 2 Despesa'!AF165-'Mapa 2 Despesa'!AF120</f>
        <v>0</v>
      </c>
      <c r="AC13" s="93">
        <f>'Mapa 1 Receita'!AH157-'Mapa 2 Despesa'!AG165-'Mapa 2 Despesa'!AG120</f>
        <v>0</v>
      </c>
      <c r="AD13" s="93">
        <f>'Mapa 1 Receita'!AI157-'Mapa 2 Despesa'!AH165-'Mapa 2 Despesa'!AH120</f>
        <v>0</v>
      </c>
      <c r="AE13" s="93">
        <f>'Mapa 1 Receita'!AJ157-'Mapa 2 Despesa'!AI165-'Mapa 2 Despesa'!AI120</f>
        <v>0</v>
      </c>
      <c r="AF13" s="93">
        <f>'Mapa 1 Receita'!AK157-'Mapa 2 Despesa'!AJ165-'Mapa 2 Despesa'!AJ120</f>
        <v>0</v>
      </c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s="10" customFormat="1" ht="24.95" customHeight="1">
      <c r="A14" s="9"/>
      <c r="B14" s="33" t="s">
        <v>104</v>
      </c>
      <c r="C14" s="81">
        <f>'Mapa 1 Receita'!H197-'Mapa 2 Despesa'!G236</f>
        <v>0</v>
      </c>
      <c r="D14" s="81">
        <f>'Mapa 1 Receita'!I197-'Mapa 2 Despesa'!H236</f>
        <v>0</v>
      </c>
      <c r="E14" s="81">
        <f>'Mapa 1 Receita'!J197-'Mapa 2 Despesa'!I236</f>
        <v>0</v>
      </c>
      <c r="F14" s="81">
        <f>'Mapa 1 Receita'!K197-'Mapa 2 Despesa'!J236</f>
        <v>0</v>
      </c>
      <c r="G14" s="81">
        <f>'Mapa 1 Receita'!L197-'Mapa 2 Despesa'!K236</f>
        <v>0</v>
      </c>
      <c r="H14" s="81">
        <f>'Mapa 1 Receita'!M197-'Mapa 2 Despesa'!L236</f>
        <v>0</v>
      </c>
      <c r="I14" s="81">
        <f>'Mapa 1 Receita'!N197-'Mapa 2 Despesa'!M236</f>
        <v>0</v>
      </c>
      <c r="J14" s="81">
        <f>'Mapa 1 Receita'!O197-'Mapa 2 Despesa'!N236</f>
        <v>0</v>
      </c>
      <c r="K14" s="81">
        <f>'Mapa 1 Receita'!P197-'Mapa 2 Despesa'!O236</f>
        <v>0</v>
      </c>
      <c r="L14" s="81">
        <f>'Mapa 1 Receita'!Q197-'Mapa 2 Despesa'!P236</f>
        <v>0</v>
      </c>
      <c r="M14" s="81">
        <f>'Mapa 1 Receita'!R197-'Mapa 2 Despesa'!Q236</f>
        <v>0</v>
      </c>
      <c r="N14" s="81">
        <f>'Mapa 1 Receita'!S197-'Mapa 2 Despesa'!R236</f>
        <v>0</v>
      </c>
      <c r="O14" s="81">
        <f>'Mapa 1 Receita'!T197-'Mapa 2 Despesa'!S236</f>
        <v>0</v>
      </c>
      <c r="P14" s="81">
        <f>'Mapa 1 Receita'!U197-'Mapa 2 Despesa'!T236</f>
        <v>0</v>
      </c>
      <c r="Q14" s="81">
        <f>'Mapa 1 Receita'!V197-'Mapa 2 Despesa'!U236</f>
        <v>0</v>
      </c>
      <c r="R14" s="81">
        <f>'Mapa 1 Receita'!W197-'Mapa 2 Despesa'!V236</f>
        <v>0</v>
      </c>
      <c r="S14" s="81">
        <f>'Mapa 1 Receita'!X197-'Mapa 2 Despesa'!W236</f>
        <v>0</v>
      </c>
      <c r="T14" s="81">
        <f>'Mapa 1 Receita'!Y197-'Mapa 2 Despesa'!X236</f>
        <v>0</v>
      </c>
      <c r="U14" s="81">
        <f>'Mapa 1 Receita'!Z197-'Mapa 2 Despesa'!Y236</f>
        <v>0</v>
      </c>
      <c r="V14" s="81">
        <f>'Mapa 1 Receita'!AA197-'Mapa 2 Despesa'!Z236</f>
        <v>0</v>
      </c>
      <c r="W14" s="81">
        <f>'Mapa 1 Receita'!AB197-'Mapa 2 Despesa'!AA236</f>
        <v>0</v>
      </c>
      <c r="X14" s="81">
        <f>'Mapa 1 Receita'!AC197-'Mapa 2 Despesa'!AB236</f>
        <v>0</v>
      </c>
      <c r="Y14" s="81">
        <f>'Mapa 1 Receita'!AD197-'Mapa 2 Despesa'!AC236</f>
        <v>0</v>
      </c>
      <c r="Z14" s="81">
        <f>'Mapa 1 Receita'!AE197-'Mapa 2 Despesa'!AD236</f>
        <v>0</v>
      </c>
      <c r="AA14" s="81">
        <f>'Mapa 1 Receita'!AF197-'Mapa 2 Despesa'!AE236</f>
        <v>0</v>
      </c>
      <c r="AB14" s="81">
        <f>'Mapa 1 Receita'!AG197-'Mapa 2 Despesa'!AF236</f>
        <v>0</v>
      </c>
      <c r="AC14" s="81">
        <f>'Mapa 1 Receita'!AH197-'Mapa 2 Despesa'!AG236</f>
        <v>0</v>
      </c>
      <c r="AD14" s="81">
        <f>'Mapa 1 Receita'!AI197-'Mapa 2 Despesa'!AH236</f>
        <v>0</v>
      </c>
      <c r="AE14" s="81">
        <f>'Mapa 1 Receita'!AJ197-'Mapa 2 Despesa'!AI236</f>
        <v>0</v>
      </c>
      <c r="AF14" s="81">
        <f>'Mapa 1 Receita'!AK197-'Mapa 2 Despesa'!AJ236</f>
        <v>0</v>
      </c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s="10" customFormat="1" ht="24.95" customHeight="1">
      <c r="A15" s="9"/>
      <c r="B15" s="92" t="s">
        <v>105</v>
      </c>
      <c r="C15" s="93">
        <f>'Mapa 1 Receita'!H199-'Mapa 2 Despesa'!G238</f>
        <v>0</v>
      </c>
      <c r="D15" s="93">
        <f>'Mapa 1 Receita'!I199-'Mapa 2 Despesa'!H238</f>
        <v>0</v>
      </c>
      <c r="E15" s="93">
        <f>'Mapa 1 Receita'!J199-'Mapa 2 Despesa'!I238</f>
        <v>0</v>
      </c>
      <c r="F15" s="93">
        <f>'Mapa 1 Receita'!K199-'Mapa 2 Despesa'!J238</f>
        <v>0</v>
      </c>
      <c r="G15" s="93">
        <f>'Mapa 1 Receita'!L199-'Mapa 2 Despesa'!K238</f>
        <v>0</v>
      </c>
      <c r="H15" s="93">
        <f>'Mapa 1 Receita'!M199-'Mapa 2 Despesa'!L238</f>
        <v>0</v>
      </c>
      <c r="I15" s="93">
        <f>'Mapa 1 Receita'!N199-'Mapa 2 Despesa'!M238</f>
        <v>0</v>
      </c>
      <c r="J15" s="93">
        <f>'Mapa 1 Receita'!O199-'Mapa 2 Despesa'!N238</f>
        <v>0</v>
      </c>
      <c r="K15" s="93">
        <f>'Mapa 1 Receita'!P199-'Mapa 2 Despesa'!O238</f>
        <v>0</v>
      </c>
      <c r="L15" s="93">
        <f>'Mapa 1 Receita'!Q199-'Mapa 2 Despesa'!P238</f>
        <v>0</v>
      </c>
      <c r="M15" s="93">
        <f>'Mapa 1 Receita'!R199-'Mapa 2 Despesa'!Q238</f>
        <v>0</v>
      </c>
      <c r="N15" s="93">
        <f>'Mapa 1 Receita'!S199-'Mapa 2 Despesa'!R238</f>
        <v>0</v>
      </c>
      <c r="O15" s="93">
        <f>'Mapa 1 Receita'!T199-'Mapa 2 Despesa'!S238</f>
        <v>0</v>
      </c>
      <c r="P15" s="93">
        <f>'Mapa 1 Receita'!U199-'Mapa 2 Despesa'!T238</f>
        <v>0</v>
      </c>
      <c r="Q15" s="93">
        <f>'Mapa 1 Receita'!V199-'Mapa 2 Despesa'!U238</f>
        <v>0</v>
      </c>
      <c r="R15" s="93">
        <f>'Mapa 1 Receita'!W199-'Mapa 2 Despesa'!V238</f>
        <v>0</v>
      </c>
      <c r="S15" s="93">
        <f>'Mapa 1 Receita'!X199-'Mapa 2 Despesa'!W238</f>
        <v>0</v>
      </c>
      <c r="T15" s="93">
        <f>'Mapa 1 Receita'!Y199-'Mapa 2 Despesa'!X238</f>
        <v>0</v>
      </c>
      <c r="U15" s="93">
        <f>'Mapa 1 Receita'!Z199-'Mapa 2 Despesa'!Y238</f>
        <v>0</v>
      </c>
      <c r="V15" s="93">
        <f>'Mapa 1 Receita'!AA199-'Mapa 2 Despesa'!Z238</f>
        <v>0</v>
      </c>
      <c r="W15" s="93">
        <f>'Mapa 1 Receita'!AB199-'Mapa 2 Despesa'!AA238</f>
        <v>0</v>
      </c>
      <c r="X15" s="93">
        <f>'Mapa 1 Receita'!AC199-'Mapa 2 Despesa'!AB238</f>
        <v>0</v>
      </c>
      <c r="Y15" s="93">
        <f>'Mapa 1 Receita'!AD199-'Mapa 2 Despesa'!AC238</f>
        <v>0</v>
      </c>
      <c r="Z15" s="93">
        <f>'Mapa 1 Receita'!AE199-'Mapa 2 Despesa'!AD238</f>
        <v>0</v>
      </c>
      <c r="AA15" s="93">
        <f>'Mapa 1 Receita'!AF199-'Mapa 2 Despesa'!AE238</f>
        <v>0</v>
      </c>
      <c r="AB15" s="93">
        <f>'Mapa 1 Receita'!AG199-'Mapa 2 Despesa'!AF238</f>
        <v>0</v>
      </c>
      <c r="AC15" s="93">
        <f>'Mapa 1 Receita'!AH199-'Mapa 2 Despesa'!AG238</f>
        <v>0</v>
      </c>
      <c r="AD15" s="93">
        <f>'Mapa 1 Receita'!AI199-'Mapa 2 Despesa'!AH238</f>
        <v>0</v>
      </c>
      <c r="AE15" s="93">
        <f>'Mapa 1 Receita'!AJ199-'Mapa 2 Despesa'!AI238</f>
        <v>0</v>
      </c>
      <c r="AF15" s="93">
        <f>'Mapa 1 Receita'!AK199-'Mapa 2 Despesa'!AJ238</f>
        <v>0</v>
      </c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s="10" customFormat="1" ht="24.95" customHeight="1">
      <c r="B16" s="34" t="s">
        <v>106</v>
      </c>
      <c r="C16" s="94">
        <f>'Mapa 1 Receita'!H200-'Mapa 2 Despesa'!G239</f>
        <v>0</v>
      </c>
      <c r="D16" s="94">
        <f>'Mapa 1 Receita'!I200-'Mapa 2 Despesa'!H239</f>
        <v>0</v>
      </c>
      <c r="E16" s="94">
        <f>'Mapa 1 Receita'!J200-'Mapa 2 Despesa'!I239</f>
        <v>0</v>
      </c>
      <c r="F16" s="94">
        <f>'Mapa 1 Receita'!K200-'Mapa 2 Despesa'!J239</f>
        <v>0</v>
      </c>
      <c r="G16" s="94">
        <f>'Mapa 1 Receita'!L200-'Mapa 2 Despesa'!K239</f>
        <v>0</v>
      </c>
      <c r="H16" s="94">
        <f>'Mapa 1 Receita'!M200-'Mapa 2 Despesa'!L239</f>
        <v>0</v>
      </c>
      <c r="I16" s="94">
        <f>'Mapa 1 Receita'!N200-'Mapa 2 Despesa'!M239</f>
        <v>0</v>
      </c>
      <c r="J16" s="94">
        <f>'Mapa 1 Receita'!O200-'Mapa 2 Despesa'!N239</f>
        <v>0</v>
      </c>
      <c r="K16" s="94">
        <f>'Mapa 1 Receita'!P200-'Mapa 2 Despesa'!O239</f>
        <v>0</v>
      </c>
      <c r="L16" s="94">
        <f>'Mapa 1 Receita'!Q200-'Mapa 2 Despesa'!P239</f>
        <v>0</v>
      </c>
      <c r="M16" s="94">
        <f>'Mapa 1 Receita'!R200-'Mapa 2 Despesa'!Q239</f>
        <v>0</v>
      </c>
      <c r="N16" s="94">
        <f>'Mapa 1 Receita'!S200-'Mapa 2 Despesa'!R239</f>
        <v>0</v>
      </c>
      <c r="O16" s="94">
        <f>'Mapa 1 Receita'!T200-'Mapa 2 Despesa'!S239</f>
        <v>0</v>
      </c>
      <c r="P16" s="94">
        <f>'Mapa 1 Receita'!U200-'Mapa 2 Despesa'!T239</f>
        <v>0</v>
      </c>
      <c r="Q16" s="94">
        <f>'Mapa 1 Receita'!V200-'Mapa 2 Despesa'!U239</f>
        <v>0</v>
      </c>
      <c r="R16" s="94">
        <f>'Mapa 1 Receita'!W200-'Mapa 2 Despesa'!V239</f>
        <v>0</v>
      </c>
      <c r="S16" s="94">
        <f>'Mapa 1 Receita'!X200-'Mapa 2 Despesa'!W239</f>
        <v>0</v>
      </c>
      <c r="T16" s="94">
        <f>'Mapa 1 Receita'!Y200-'Mapa 2 Despesa'!X239</f>
        <v>0</v>
      </c>
      <c r="U16" s="94">
        <f>'Mapa 1 Receita'!Z200-'Mapa 2 Despesa'!Y239</f>
        <v>0</v>
      </c>
      <c r="V16" s="94">
        <f>'Mapa 1 Receita'!AA200-'Mapa 2 Despesa'!Z239</f>
        <v>0</v>
      </c>
      <c r="W16" s="94">
        <f>'Mapa 1 Receita'!AB200-'Mapa 2 Despesa'!AA239</f>
        <v>0</v>
      </c>
      <c r="X16" s="94">
        <f>'Mapa 1 Receita'!AC200-'Mapa 2 Despesa'!AB239</f>
        <v>0</v>
      </c>
      <c r="Y16" s="94">
        <f>'Mapa 1 Receita'!AD200-'Mapa 2 Despesa'!AC239</f>
        <v>0</v>
      </c>
      <c r="Z16" s="94">
        <f>'Mapa 1 Receita'!AE200-'Mapa 2 Despesa'!AD239</f>
        <v>0</v>
      </c>
      <c r="AA16" s="94">
        <f>'Mapa 1 Receita'!AF200-'Mapa 2 Despesa'!AE239</f>
        <v>0</v>
      </c>
      <c r="AB16" s="94">
        <f>'Mapa 1 Receita'!AG200-'Mapa 2 Despesa'!AF239</f>
        <v>0</v>
      </c>
      <c r="AC16" s="94">
        <f>'Mapa 1 Receita'!AH200-'Mapa 2 Despesa'!AG239</f>
        <v>0</v>
      </c>
      <c r="AD16" s="94">
        <f>'Mapa 1 Receita'!AI200-'Mapa 2 Despesa'!AH239</f>
        <v>0</v>
      </c>
      <c r="AE16" s="94">
        <f>'Mapa 1 Receita'!AJ200-'Mapa 2 Despesa'!AI239</f>
        <v>0</v>
      </c>
      <c r="AF16" s="94">
        <f>'Mapa 1 Receita'!AK200-'Mapa 2 Despesa'!AJ239</f>
        <v>0</v>
      </c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  <row r="17" spans="2:254" s="26" customFormat="1" ht="16.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76"/>
      <c r="P17" s="77"/>
      <c r="Q17" s="77"/>
      <c r="R17" s="77"/>
      <c r="S17" s="77"/>
      <c r="T17" s="7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</row>
    <row r="19" spans="2:254" ht="15" customHeight="1">
      <c r="B19" s="119" t="s">
        <v>454</v>
      </c>
    </row>
    <row r="20" spans="2:254" ht="15" customHeight="1">
      <c r="B20" s="119" t="s">
        <v>467</v>
      </c>
    </row>
    <row r="21" spans="2:254" ht="15" customHeight="1">
      <c r="B21" s="119" t="s">
        <v>455</v>
      </c>
    </row>
    <row r="23" spans="2:254" ht="15" customHeight="1">
      <c r="B23" s="119" t="s">
        <v>456</v>
      </c>
    </row>
    <row r="24" spans="2:254" ht="15" customHeight="1">
      <c r="B24" s="119" t="s">
        <v>457</v>
      </c>
    </row>
  </sheetData>
  <sheetProtection algorithmName="SHA-512" hashValue="m5ETQ5LFaZr5gy//hRpDeIrOvVo/W00RQn7+yyMvzNLaVBFxTQKTuc/3b7irjk4J8GSPEb/PV2xE/IINKy7/9g==" saltValue="ql+zeV3r5e5XTy8chlknIw==" spinCount="100000" sheet="1" objects="1" scenarios="1"/>
  <mergeCells count="2">
    <mergeCell ref="B7:F7"/>
    <mergeCell ref="B9:F9"/>
  </mergeCells>
  <phoneticPr fontId="73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&amp;C&amp;"Helvetica Neue,Regular"&amp;12&amp;K000000&amp;P</oddFooter>
  </headerFooter>
  <ignoredErrors>
    <ignoredError sqref="G1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F74"/>
  <sheetViews>
    <sheetView showGridLines="0" topLeftCell="A6" workbookViewId="0">
      <selection activeCell="J40" sqref="J40"/>
    </sheetView>
  </sheetViews>
  <sheetFormatPr defaultRowHeight="15"/>
  <cols>
    <col min="1" max="1" width="3.42578125" bestFit="1" customWidth="1"/>
    <col min="2" max="2" width="37" customWidth="1"/>
    <col min="3" max="14" width="12.42578125" customWidth="1"/>
    <col min="15" max="18" width="11.42578125" bestFit="1" customWidth="1"/>
    <col min="19" max="32" width="11.42578125" customWidth="1"/>
  </cols>
  <sheetData>
    <row r="1" spans="1:32" ht="26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32" ht="17.25">
      <c r="B2" s="67"/>
      <c r="C2" s="12"/>
      <c r="D2" s="143" t="s">
        <v>463</v>
      </c>
      <c r="E2" s="70"/>
      <c r="F2" s="68"/>
      <c r="G2" s="40"/>
      <c r="H2" s="40"/>
      <c r="I2" s="40"/>
      <c r="J2" s="40"/>
      <c r="K2" s="40"/>
      <c r="L2" s="40"/>
      <c r="M2" s="40"/>
      <c r="N2" s="38"/>
      <c r="O2" s="38"/>
      <c r="P2" s="39"/>
    </row>
    <row r="3" spans="1:32" ht="17.25">
      <c r="A3" s="41"/>
      <c r="B3" s="71"/>
      <c r="C3" s="72"/>
      <c r="D3" s="72"/>
      <c r="E3" s="73"/>
      <c r="F3" s="71"/>
      <c r="G3" s="41"/>
      <c r="H3" s="41"/>
      <c r="I3" s="41"/>
      <c r="J3" s="41"/>
      <c r="K3" s="42"/>
      <c r="L3" s="42"/>
      <c r="M3" s="42"/>
      <c r="N3" s="40"/>
      <c r="O3" s="40"/>
    </row>
    <row r="4" spans="1:32" ht="17.25">
      <c r="A4" s="41"/>
      <c r="B4" s="71"/>
      <c r="D4" s="212" t="s">
        <v>125</v>
      </c>
      <c r="E4" s="67"/>
      <c r="F4" s="71"/>
      <c r="G4" s="41"/>
      <c r="H4" s="41"/>
      <c r="I4" s="41"/>
      <c r="J4" s="41"/>
      <c r="K4" s="42"/>
      <c r="L4" s="42"/>
      <c r="M4" s="42"/>
      <c r="N4" s="40"/>
      <c r="O4" s="40"/>
    </row>
    <row r="5" spans="1:32" ht="25.5">
      <c r="A5" s="41"/>
      <c r="B5" s="74"/>
      <c r="C5" s="71"/>
      <c r="D5" s="71"/>
      <c r="E5" s="71"/>
      <c r="F5" s="71"/>
      <c r="G5" s="41"/>
      <c r="H5" s="41"/>
      <c r="I5" s="41"/>
      <c r="J5" s="41"/>
      <c r="K5" s="42"/>
      <c r="L5" s="42"/>
      <c r="M5" s="42"/>
      <c r="N5" s="40"/>
      <c r="O5" s="40"/>
    </row>
    <row r="6" spans="1:32" ht="17.25">
      <c r="A6" s="41"/>
      <c r="B6" s="395" t="s">
        <v>128</v>
      </c>
      <c r="C6" s="24"/>
      <c r="D6" s="24"/>
      <c r="E6" s="24"/>
      <c r="F6" s="24"/>
      <c r="G6" s="41"/>
      <c r="H6" s="41"/>
      <c r="I6" s="41"/>
      <c r="J6" s="41"/>
      <c r="K6" s="42"/>
      <c r="L6" s="42"/>
      <c r="M6" s="42"/>
      <c r="N6" s="40"/>
      <c r="O6" s="40"/>
    </row>
    <row r="7" spans="1:32" ht="17.25">
      <c r="A7" s="41"/>
      <c r="B7" s="411"/>
      <c r="C7" s="411"/>
      <c r="D7" s="411"/>
      <c r="E7" s="24"/>
      <c r="F7" s="24"/>
      <c r="G7" s="41"/>
      <c r="H7" s="41"/>
      <c r="I7" s="41"/>
      <c r="J7" s="41"/>
      <c r="K7" s="42"/>
      <c r="L7" s="42"/>
      <c r="M7" s="42"/>
      <c r="N7" s="40"/>
      <c r="O7" s="40"/>
    </row>
    <row r="8" spans="1:32" ht="17.25">
      <c r="A8" s="41"/>
      <c r="B8" s="395" t="s">
        <v>118</v>
      </c>
      <c r="C8" s="24"/>
      <c r="D8" s="24"/>
      <c r="E8" s="24"/>
      <c r="F8" s="24"/>
      <c r="G8" s="41"/>
      <c r="H8" s="41"/>
      <c r="I8" s="41"/>
      <c r="J8" s="41"/>
      <c r="K8" s="42"/>
      <c r="L8" s="42"/>
      <c r="M8" s="42"/>
      <c r="N8" s="40"/>
      <c r="O8" s="40"/>
    </row>
    <row r="9" spans="1:32" ht="17.25">
      <c r="A9" s="41"/>
      <c r="B9" s="407"/>
      <c r="C9" s="407"/>
      <c r="D9" s="407"/>
      <c r="E9" s="24"/>
      <c r="F9" s="24"/>
      <c r="G9" s="41"/>
      <c r="H9" s="41"/>
      <c r="I9" s="41"/>
      <c r="J9" s="41"/>
      <c r="K9" s="42"/>
      <c r="L9" s="42"/>
      <c r="M9" s="42"/>
      <c r="N9" s="40"/>
      <c r="O9" s="40"/>
    </row>
    <row r="10" spans="1:32" ht="16.5">
      <c r="B10" s="42"/>
      <c r="C10" s="42"/>
      <c r="D10" s="21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211"/>
    </row>
    <row r="11" spans="1:3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32">
      <c r="A12" s="410"/>
      <c r="B12" s="408" t="s">
        <v>460</v>
      </c>
      <c r="C12" s="96">
        <v>2021</v>
      </c>
      <c r="D12" s="80">
        <v>2022</v>
      </c>
      <c r="E12" s="80">
        <v>2023</v>
      </c>
      <c r="F12" s="53">
        <v>2024</v>
      </c>
      <c r="G12" s="53">
        <v>2025</v>
      </c>
      <c r="H12" s="53">
        <v>2026</v>
      </c>
      <c r="I12" s="53">
        <v>2027</v>
      </c>
      <c r="J12" s="53">
        <v>2028</v>
      </c>
      <c r="K12" s="53">
        <v>2029</v>
      </c>
      <c r="L12" s="79">
        <v>2030</v>
      </c>
      <c r="M12" s="54">
        <v>2031</v>
      </c>
      <c r="N12" s="54">
        <v>2032</v>
      </c>
      <c r="O12" s="54">
        <v>2033</v>
      </c>
      <c r="P12" s="54">
        <v>2034</v>
      </c>
      <c r="Q12" s="54">
        <v>2035</v>
      </c>
      <c r="R12" s="54">
        <v>2036</v>
      </c>
      <c r="S12" s="54">
        <v>2037</v>
      </c>
      <c r="T12" s="54">
        <v>2038</v>
      </c>
      <c r="U12" s="54">
        <v>2039</v>
      </c>
      <c r="V12" s="54">
        <v>2040</v>
      </c>
      <c r="W12" s="54">
        <v>2041</v>
      </c>
      <c r="X12" s="54">
        <v>2042</v>
      </c>
      <c r="Y12" s="54">
        <v>2043</v>
      </c>
      <c r="Z12" s="54">
        <v>2044</v>
      </c>
      <c r="AA12" s="54">
        <v>2045</v>
      </c>
      <c r="AB12" s="54">
        <v>2046</v>
      </c>
      <c r="AC12" s="54">
        <v>2047</v>
      </c>
      <c r="AD12" s="54">
        <v>2048</v>
      </c>
      <c r="AE12" s="54">
        <v>2049</v>
      </c>
      <c r="AF12" s="54">
        <v>2050</v>
      </c>
    </row>
    <row r="13" spans="1:32">
      <c r="A13" s="410"/>
      <c r="B13" s="409"/>
      <c r="C13" s="97" t="s">
        <v>127</v>
      </c>
      <c r="D13" s="51" t="s">
        <v>119</v>
      </c>
      <c r="E13" s="51" t="s">
        <v>119</v>
      </c>
      <c r="F13" s="51" t="s">
        <v>119</v>
      </c>
      <c r="G13" s="51" t="s">
        <v>119</v>
      </c>
      <c r="H13" s="51" t="s">
        <v>119</v>
      </c>
      <c r="I13" s="51" t="s">
        <v>119</v>
      </c>
      <c r="J13" s="51" t="s">
        <v>120</v>
      </c>
      <c r="K13" s="52" t="s">
        <v>120</v>
      </c>
      <c r="L13" s="52" t="s">
        <v>120</v>
      </c>
      <c r="M13" s="52" t="s">
        <v>120</v>
      </c>
      <c r="N13" s="52" t="s">
        <v>120</v>
      </c>
      <c r="O13" s="52" t="s">
        <v>120</v>
      </c>
      <c r="P13" s="52" t="s">
        <v>120</v>
      </c>
      <c r="Q13" s="52" t="s">
        <v>120</v>
      </c>
      <c r="R13" s="52" t="s">
        <v>120</v>
      </c>
      <c r="S13" s="52" t="s">
        <v>120</v>
      </c>
      <c r="T13" s="95" t="s">
        <v>120</v>
      </c>
      <c r="U13" s="95" t="s">
        <v>120</v>
      </c>
      <c r="V13" s="95" t="s">
        <v>120</v>
      </c>
      <c r="W13" s="95" t="s">
        <v>120</v>
      </c>
      <c r="X13" s="95" t="s">
        <v>120</v>
      </c>
      <c r="Y13" s="95" t="s">
        <v>120</v>
      </c>
      <c r="Z13" s="95" t="s">
        <v>120</v>
      </c>
      <c r="AA13" s="95" t="s">
        <v>120</v>
      </c>
      <c r="AB13" s="95" t="s">
        <v>120</v>
      </c>
      <c r="AC13" s="95" t="s">
        <v>120</v>
      </c>
      <c r="AD13" s="95" t="s">
        <v>120</v>
      </c>
      <c r="AE13" s="95" t="s">
        <v>120</v>
      </c>
      <c r="AF13" s="95" t="s">
        <v>120</v>
      </c>
    </row>
    <row r="14" spans="1:32">
      <c r="A14" s="372">
        <v>1</v>
      </c>
      <c r="B14" s="373" t="s">
        <v>461</v>
      </c>
      <c r="C14" s="221">
        <f>C15+C24</f>
        <v>0</v>
      </c>
      <c r="D14" s="221">
        <f t="shared" ref="D14:T14" si="0">D15+D24</f>
        <v>0</v>
      </c>
      <c r="E14" s="221">
        <f t="shared" si="0"/>
        <v>0</v>
      </c>
      <c r="F14" s="221">
        <f t="shared" si="0"/>
        <v>0</v>
      </c>
      <c r="G14" s="221">
        <f t="shared" si="0"/>
        <v>0</v>
      </c>
      <c r="H14" s="221">
        <f t="shared" si="0"/>
        <v>0</v>
      </c>
      <c r="I14" s="221">
        <f t="shared" si="0"/>
        <v>0</v>
      </c>
      <c r="J14" s="221">
        <f t="shared" si="0"/>
        <v>0</v>
      </c>
      <c r="K14" s="221">
        <f t="shared" si="0"/>
        <v>0</v>
      </c>
      <c r="L14" s="221">
        <f t="shared" si="0"/>
        <v>0</v>
      </c>
      <c r="M14" s="221">
        <f t="shared" si="0"/>
        <v>0</v>
      </c>
      <c r="N14" s="221">
        <f t="shared" si="0"/>
        <v>0</v>
      </c>
      <c r="O14" s="221">
        <f t="shared" si="0"/>
        <v>0</v>
      </c>
      <c r="P14" s="221">
        <f t="shared" si="0"/>
        <v>0</v>
      </c>
      <c r="Q14" s="221">
        <f t="shared" si="0"/>
        <v>0</v>
      </c>
      <c r="R14" s="221">
        <f t="shared" si="0"/>
        <v>0</v>
      </c>
      <c r="S14" s="221">
        <f t="shared" si="0"/>
        <v>0</v>
      </c>
      <c r="T14" s="221">
        <f t="shared" si="0"/>
        <v>0</v>
      </c>
      <c r="U14" s="221">
        <f t="shared" ref="U14:AF14" si="1">U15+U24</f>
        <v>0</v>
      </c>
      <c r="V14" s="221">
        <f t="shared" si="1"/>
        <v>0</v>
      </c>
      <c r="W14" s="221">
        <f t="shared" si="1"/>
        <v>0</v>
      </c>
      <c r="X14" s="221">
        <f t="shared" si="1"/>
        <v>0</v>
      </c>
      <c r="Y14" s="221">
        <f t="shared" si="1"/>
        <v>0</v>
      </c>
      <c r="Z14" s="221">
        <f t="shared" si="1"/>
        <v>0</v>
      </c>
      <c r="AA14" s="221">
        <f t="shared" si="1"/>
        <v>0</v>
      </c>
      <c r="AB14" s="221">
        <f t="shared" si="1"/>
        <v>0</v>
      </c>
      <c r="AC14" s="221">
        <f t="shared" si="1"/>
        <v>0</v>
      </c>
      <c r="AD14" s="221">
        <f t="shared" si="1"/>
        <v>0</v>
      </c>
      <c r="AE14" s="221">
        <f t="shared" si="1"/>
        <v>0</v>
      </c>
      <c r="AF14" s="221">
        <f t="shared" si="1"/>
        <v>0</v>
      </c>
    </row>
    <row r="15" spans="1:32">
      <c r="A15" s="64">
        <v>2</v>
      </c>
      <c r="B15" s="56" t="s">
        <v>124</v>
      </c>
      <c r="C15" s="210">
        <f>C16+C19+C22+C23</f>
        <v>0</v>
      </c>
      <c r="D15" s="223">
        <f t="shared" ref="D15:T15" si="2">D16+D19+D22+D23</f>
        <v>0</v>
      </c>
      <c r="E15" s="223">
        <f t="shared" si="2"/>
        <v>0</v>
      </c>
      <c r="F15" s="223">
        <f t="shared" si="2"/>
        <v>0</v>
      </c>
      <c r="G15" s="223">
        <f t="shared" si="2"/>
        <v>0</v>
      </c>
      <c r="H15" s="223">
        <f t="shared" si="2"/>
        <v>0</v>
      </c>
      <c r="I15" s="223">
        <f t="shared" si="2"/>
        <v>0</v>
      </c>
      <c r="J15" s="223">
        <f t="shared" si="2"/>
        <v>0</v>
      </c>
      <c r="K15" s="223">
        <f t="shared" si="2"/>
        <v>0</v>
      </c>
      <c r="L15" s="223">
        <f t="shared" si="2"/>
        <v>0</v>
      </c>
      <c r="M15" s="223">
        <f t="shared" si="2"/>
        <v>0</v>
      </c>
      <c r="N15" s="223">
        <f t="shared" si="2"/>
        <v>0</v>
      </c>
      <c r="O15" s="223">
        <f t="shared" si="2"/>
        <v>0</v>
      </c>
      <c r="P15" s="223">
        <f t="shared" si="2"/>
        <v>0</v>
      </c>
      <c r="Q15" s="223">
        <f t="shared" si="2"/>
        <v>0</v>
      </c>
      <c r="R15" s="223">
        <f t="shared" si="2"/>
        <v>0</v>
      </c>
      <c r="S15" s="223">
        <f t="shared" si="2"/>
        <v>0</v>
      </c>
      <c r="T15" s="223">
        <f t="shared" si="2"/>
        <v>0</v>
      </c>
      <c r="U15" s="223">
        <f t="shared" ref="U15:AF15" si="3">U16+U19+U22+U23</f>
        <v>0</v>
      </c>
      <c r="V15" s="223">
        <f t="shared" si="3"/>
        <v>0</v>
      </c>
      <c r="W15" s="223">
        <f t="shared" si="3"/>
        <v>0</v>
      </c>
      <c r="X15" s="223">
        <f t="shared" si="3"/>
        <v>0</v>
      </c>
      <c r="Y15" s="223">
        <f t="shared" si="3"/>
        <v>0</v>
      </c>
      <c r="Z15" s="223">
        <f t="shared" si="3"/>
        <v>0</v>
      </c>
      <c r="AA15" s="223">
        <f t="shared" si="3"/>
        <v>0</v>
      </c>
      <c r="AB15" s="223">
        <f t="shared" si="3"/>
        <v>0</v>
      </c>
      <c r="AC15" s="223">
        <f t="shared" si="3"/>
        <v>0</v>
      </c>
      <c r="AD15" s="223">
        <f t="shared" si="3"/>
        <v>0</v>
      </c>
      <c r="AE15" s="223">
        <f t="shared" si="3"/>
        <v>0</v>
      </c>
      <c r="AF15" s="223">
        <f t="shared" si="3"/>
        <v>0</v>
      </c>
    </row>
    <row r="16" spans="1:32">
      <c r="A16" s="65">
        <v>3</v>
      </c>
      <c r="B16" s="220" t="s">
        <v>117</v>
      </c>
      <c r="C16" s="19">
        <f>C17+C18</f>
        <v>0</v>
      </c>
      <c r="D16" s="20">
        <f t="shared" ref="D16:T16" si="4">D17+D18</f>
        <v>0</v>
      </c>
      <c r="E16" s="20">
        <f t="shared" si="4"/>
        <v>0</v>
      </c>
      <c r="F16" s="20">
        <f t="shared" si="4"/>
        <v>0</v>
      </c>
      <c r="G16" s="20">
        <f t="shared" si="4"/>
        <v>0</v>
      </c>
      <c r="H16" s="20">
        <f t="shared" si="4"/>
        <v>0</v>
      </c>
      <c r="I16" s="20">
        <f t="shared" si="4"/>
        <v>0</v>
      </c>
      <c r="J16" s="20">
        <f t="shared" si="4"/>
        <v>0</v>
      </c>
      <c r="K16" s="20">
        <f t="shared" si="4"/>
        <v>0</v>
      </c>
      <c r="L16" s="20">
        <f t="shared" si="4"/>
        <v>0</v>
      </c>
      <c r="M16" s="20">
        <f t="shared" si="4"/>
        <v>0</v>
      </c>
      <c r="N16" s="20">
        <f t="shared" si="4"/>
        <v>0</v>
      </c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ref="U16:AF16" si="5">U17+U18</f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20">
        <f t="shared" si="5"/>
        <v>0</v>
      </c>
      <c r="Z16" s="20">
        <f t="shared" si="5"/>
        <v>0</v>
      </c>
      <c r="AA16" s="20">
        <f t="shared" si="5"/>
        <v>0</v>
      </c>
      <c r="AB16" s="20">
        <f t="shared" si="5"/>
        <v>0</v>
      </c>
      <c r="AC16" s="20">
        <f t="shared" si="5"/>
        <v>0</v>
      </c>
      <c r="AD16" s="20">
        <f t="shared" si="5"/>
        <v>0</v>
      </c>
      <c r="AE16" s="20">
        <f t="shared" si="5"/>
        <v>0</v>
      </c>
      <c r="AF16" s="20">
        <f t="shared" si="5"/>
        <v>0</v>
      </c>
    </row>
    <row r="17" spans="1:32">
      <c r="A17" s="65">
        <v>4</v>
      </c>
      <c r="B17" s="57" t="s">
        <v>116</v>
      </c>
      <c r="C17" s="231">
        <v>0</v>
      </c>
      <c r="D17" s="362">
        <v>0</v>
      </c>
      <c r="E17" s="362">
        <v>0</v>
      </c>
      <c r="F17" s="362">
        <v>0</v>
      </c>
      <c r="G17" s="362">
        <v>0</v>
      </c>
      <c r="H17" s="362">
        <v>0</v>
      </c>
      <c r="I17" s="362">
        <v>0</v>
      </c>
      <c r="J17" s="362">
        <v>0</v>
      </c>
      <c r="K17" s="362">
        <v>0</v>
      </c>
      <c r="L17" s="362">
        <v>0</v>
      </c>
      <c r="M17" s="362">
        <v>0</v>
      </c>
      <c r="N17" s="362">
        <v>0</v>
      </c>
      <c r="O17" s="362">
        <v>0</v>
      </c>
      <c r="P17" s="362">
        <v>0</v>
      </c>
      <c r="Q17" s="362">
        <v>0</v>
      </c>
      <c r="R17" s="362">
        <v>0</v>
      </c>
      <c r="S17" s="362">
        <v>0</v>
      </c>
      <c r="T17" s="362">
        <v>0</v>
      </c>
      <c r="U17" s="362">
        <v>0</v>
      </c>
      <c r="V17" s="362">
        <v>0</v>
      </c>
      <c r="W17" s="362">
        <v>0</v>
      </c>
      <c r="X17" s="362">
        <v>0</v>
      </c>
      <c r="Y17" s="362">
        <v>0</v>
      </c>
      <c r="Z17" s="362">
        <v>0</v>
      </c>
      <c r="AA17" s="362">
        <v>0</v>
      </c>
      <c r="AB17" s="362">
        <v>0</v>
      </c>
      <c r="AC17" s="362">
        <v>0</v>
      </c>
      <c r="AD17" s="362">
        <v>0</v>
      </c>
      <c r="AE17" s="362">
        <v>0</v>
      </c>
      <c r="AF17" s="362">
        <v>0</v>
      </c>
    </row>
    <row r="18" spans="1:32">
      <c r="A18" s="65">
        <v>5</v>
      </c>
      <c r="B18" s="58" t="s">
        <v>115</v>
      </c>
      <c r="C18" s="231">
        <v>0</v>
      </c>
      <c r="D18" s="362">
        <v>0</v>
      </c>
      <c r="E18" s="362">
        <v>0</v>
      </c>
      <c r="F18" s="362">
        <v>0</v>
      </c>
      <c r="G18" s="362">
        <v>0</v>
      </c>
      <c r="H18" s="362">
        <v>0</v>
      </c>
      <c r="I18" s="362">
        <v>0</v>
      </c>
      <c r="J18" s="362">
        <v>0</v>
      </c>
      <c r="K18" s="362">
        <v>0</v>
      </c>
      <c r="L18" s="362">
        <v>0</v>
      </c>
      <c r="M18" s="362">
        <v>0</v>
      </c>
      <c r="N18" s="362">
        <v>0</v>
      </c>
      <c r="O18" s="362">
        <v>0</v>
      </c>
      <c r="P18" s="362">
        <v>0</v>
      </c>
      <c r="Q18" s="362">
        <v>0</v>
      </c>
      <c r="R18" s="362">
        <v>0</v>
      </c>
      <c r="S18" s="362">
        <v>0</v>
      </c>
      <c r="T18" s="362">
        <v>0</v>
      </c>
      <c r="U18" s="362">
        <v>0</v>
      </c>
      <c r="V18" s="362">
        <v>0</v>
      </c>
      <c r="W18" s="362">
        <v>0</v>
      </c>
      <c r="X18" s="362">
        <v>0</v>
      </c>
      <c r="Y18" s="362">
        <v>0</v>
      </c>
      <c r="Z18" s="362">
        <v>0</v>
      </c>
      <c r="AA18" s="362">
        <v>0</v>
      </c>
      <c r="AB18" s="362">
        <v>0</v>
      </c>
      <c r="AC18" s="362">
        <v>0</v>
      </c>
      <c r="AD18" s="362">
        <v>0</v>
      </c>
      <c r="AE18" s="362">
        <v>0</v>
      </c>
      <c r="AF18" s="362">
        <v>0</v>
      </c>
    </row>
    <row r="19" spans="1:32">
      <c r="A19" s="65">
        <v>6</v>
      </c>
      <c r="B19" s="220" t="s">
        <v>114</v>
      </c>
      <c r="C19" s="19">
        <f>+C20+C21</f>
        <v>0</v>
      </c>
      <c r="D19" s="20">
        <f>+D20+D21</f>
        <v>0</v>
      </c>
      <c r="E19" s="20">
        <f t="shared" ref="E19:T19" si="6">+E20+E21</f>
        <v>0</v>
      </c>
      <c r="F19" s="20">
        <f t="shared" si="6"/>
        <v>0</v>
      </c>
      <c r="G19" s="20">
        <f t="shared" si="6"/>
        <v>0</v>
      </c>
      <c r="H19" s="20">
        <f t="shared" si="6"/>
        <v>0</v>
      </c>
      <c r="I19" s="20">
        <f t="shared" si="6"/>
        <v>0</v>
      </c>
      <c r="J19" s="20">
        <f t="shared" si="6"/>
        <v>0</v>
      </c>
      <c r="K19" s="20">
        <f t="shared" si="6"/>
        <v>0</v>
      </c>
      <c r="L19" s="20">
        <f t="shared" si="6"/>
        <v>0</v>
      </c>
      <c r="M19" s="20">
        <f t="shared" si="6"/>
        <v>0</v>
      </c>
      <c r="N19" s="20">
        <f t="shared" si="6"/>
        <v>0</v>
      </c>
      <c r="O19" s="20">
        <f t="shared" si="6"/>
        <v>0</v>
      </c>
      <c r="P19" s="20">
        <f t="shared" si="6"/>
        <v>0</v>
      </c>
      <c r="Q19" s="20">
        <f t="shared" si="6"/>
        <v>0</v>
      </c>
      <c r="R19" s="20">
        <f t="shared" si="6"/>
        <v>0</v>
      </c>
      <c r="S19" s="20">
        <f t="shared" si="6"/>
        <v>0</v>
      </c>
      <c r="T19" s="20">
        <f t="shared" si="6"/>
        <v>0</v>
      </c>
      <c r="U19" s="20">
        <f t="shared" ref="U19:AF19" si="7">+U20+U21</f>
        <v>0</v>
      </c>
      <c r="V19" s="20">
        <f t="shared" si="7"/>
        <v>0</v>
      </c>
      <c r="W19" s="20">
        <f t="shared" si="7"/>
        <v>0</v>
      </c>
      <c r="X19" s="20">
        <f t="shared" si="7"/>
        <v>0</v>
      </c>
      <c r="Y19" s="20">
        <f t="shared" si="7"/>
        <v>0</v>
      </c>
      <c r="Z19" s="20">
        <f t="shared" si="7"/>
        <v>0</v>
      </c>
      <c r="AA19" s="20">
        <f t="shared" si="7"/>
        <v>0</v>
      </c>
      <c r="AB19" s="20">
        <f t="shared" si="7"/>
        <v>0</v>
      </c>
      <c r="AC19" s="20">
        <f t="shared" si="7"/>
        <v>0</v>
      </c>
      <c r="AD19" s="20">
        <f t="shared" si="7"/>
        <v>0</v>
      </c>
      <c r="AE19" s="20">
        <f t="shared" si="7"/>
        <v>0</v>
      </c>
      <c r="AF19" s="20">
        <f t="shared" si="7"/>
        <v>0</v>
      </c>
    </row>
    <row r="20" spans="1:32">
      <c r="A20" s="65">
        <v>7</v>
      </c>
      <c r="B20" s="57" t="s">
        <v>113</v>
      </c>
      <c r="C20" s="231">
        <v>0</v>
      </c>
      <c r="D20" s="362">
        <v>0</v>
      </c>
      <c r="E20" s="362">
        <v>0</v>
      </c>
      <c r="F20" s="362">
        <v>0</v>
      </c>
      <c r="G20" s="362">
        <v>0</v>
      </c>
      <c r="H20" s="362">
        <v>0</v>
      </c>
      <c r="I20" s="362">
        <v>0</v>
      </c>
      <c r="J20" s="362">
        <v>0</v>
      </c>
      <c r="K20" s="362">
        <v>0</v>
      </c>
      <c r="L20" s="362">
        <v>0</v>
      </c>
      <c r="M20" s="362">
        <v>0</v>
      </c>
      <c r="N20" s="362">
        <v>0</v>
      </c>
      <c r="O20" s="362">
        <v>0</v>
      </c>
      <c r="P20" s="362">
        <v>0</v>
      </c>
      <c r="Q20" s="362">
        <v>0</v>
      </c>
      <c r="R20" s="362">
        <v>0</v>
      </c>
      <c r="S20" s="362">
        <v>0</v>
      </c>
      <c r="T20" s="362">
        <v>0</v>
      </c>
      <c r="U20" s="362">
        <v>0</v>
      </c>
      <c r="V20" s="362">
        <v>0</v>
      </c>
      <c r="W20" s="362">
        <v>0</v>
      </c>
      <c r="X20" s="362">
        <v>0</v>
      </c>
      <c r="Y20" s="362">
        <v>0</v>
      </c>
      <c r="Z20" s="362">
        <v>0</v>
      </c>
      <c r="AA20" s="362">
        <v>0</v>
      </c>
      <c r="AB20" s="362">
        <v>0</v>
      </c>
      <c r="AC20" s="362">
        <v>0</v>
      </c>
      <c r="AD20" s="362">
        <v>0</v>
      </c>
      <c r="AE20" s="362">
        <v>0</v>
      </c>
      <c r="AF20" s="362">
        <v>0</v>
      </c>
    </row>
    <row r="21" spans="1:32">
      <c r="A21" s="65">
        <v>8</v>
      </c>
      <c r="B21" s="57" t="s">
        <v>112</v>
      </c>
      <c r="C21" s="231">
        <v>0</v>
      </c>
      <c r="D21" s="362">
        <v>0</v>
      </c>
      <c r="E21" s="362">
        <v>0</v>
      </c>
      <c r="F21" s="362">
        <v>0</v>
      </c>
      <c r="G21" s="362">
        <v>0</v>
      </c>
      <c r="H21" s="362">
        <v>0</v>
      </c>
      <c r="I21" s="362">
        <v>0</v>
      </c>
      <c r="J21" s="362">
        <v>0</v>
      </c>
      <c r="K21" s="362">
        <v>0</v>
      </c>
      <c r="L21" s="362">
        <v>0</v>
      </c>
      <c r="M21" s="362">
        <v>0</v>
      </c>
      <c r="N21" s="362">
        <v>0</v>
      </c>
      <c r="O21" s="362">
        <v>0</v>
      </c>
      <c r="P21" s="362">
        <v>0</v>
      </c>
      <c r="Q21" s="362">
        <v>0</v>
      </c>
      <c r="R21" s="362">
        <v>0</v>
      </c>
      <c r="S21" s="362">
        <v>0</v>
      </c>
      <c r="T21" s="362">
        <v>0</v>
      </c>
      <c r="U21" s="362">
        <v>0</v>
      </c>
      <c r="V21" s="362">
        <v>0</v>
      </c>
      <c r="W21" s="362">
        <v>0</v>
      </c>
      <c r="X21" s="362">
        <v>0</v>
      </c>
      <c r="Y21" s="362">
        <v>0</v>
      </c>
      <c r="Z21" s="362">
        <v>0</v>
      </c>
      <c r="AA21" s="362">
        <v>0</v>
      </c>
      <c r="AB21" s="362">
        <v>0</v>
      </c>
      <c r="AC21" s="362">
        <v>0</v>
      </c>
      <c r="AD21" s="362">
        <v>0</v>
      </c>
      <c r="AE21" s="362">
        <v>0</v>
      </c>
      <c r="AF21" s="362">
        <v>0</v>
      </c>
    </row>
    <row r="22" spans="1:32">
      <c r="A22" s="65">
        <v>9</v>
      </c>
      <c r="B22" s="220" t="s">
        <v>111</v>
      </c>
      <c r="C22" s="232">
        <v>0</v>
      </c>
      <c r="D22" s="361">
        <v>0</v>
      </c>
      <c r="E22" s="361">
        <v>0</v>
      </c>
      <c r="F22" s="361">
        <v>0</v>
      </c>
      <c r="G22" s="361">
        <v>0</v>
      </c>
      <c r="H22" s="361">
        <v>0</v>
      </c>
      <c r="I22" s="361">
        <v>0</v>
      </c>
      <c r="J22" s="361">
        <v>0</v>
      </c>
      <c r="K22" s="361">
        <v>0</v>
      </c>
      <c r="L22" s="361">
        <v>0</v>
      </c>
      <c r="M22" s="361">
        <v>0</v>
      </c>
      <c r="N22" s="361">
        <v>0</v>
      </c>
      <c r="O22" s="361">
        <v>0</v>
      </c>
      <c r="P22" s="361">
        <v>0</v>
      </c>
      <c r="Q22" s="361">
        <v>0</v>
      </c>
      <c r="R22" s="361">
        <v>0</v>
      </c>
      <c r="S22" s="361">
        <v>0</v>
      </c>
      <c r="T22" s="361">
        <v>0</v>
      </c>
      <c r="U22" s="361">
        <v>0</v>
      </c>
      <c r="V22" s="361">
        <v>0</v>
      </c>
      <c r="W22" s="361">
        <v>0</v>
      </c>
      <c r="X22" s="361">
        <v>0</v>
      </c>
      <c r="Y22" s="361">
        <v>0</v>
      </c>
      <c r="Z22" s="361">
        <v>0</v>
      </c>
      <c r="AA22" s="361">
        <v>0</v>
      </c>
      <c r="AB22" s="361">
        <v>0</v>
      </c>
      <c r="AC22" s="361">
        <v>0</v>
      </c>
      <c r="AD22" s="361">
        <v>0</v>
      </c>
      <c r="AE22" s="361">
        <v>0</v>
      </c>
      <c r="AF22" s="361">
        <v>0</v>
      </c>
    </row>
    <row r="23" spans="1:32">
      <c r="A23" s="65">
        <v>10</v>
      </c>
      <c r="B23" s="220" t="s">
        <v>110</v>
      </c>
      <c r="C23" s="232">
        <v>0</v>
      </c>
      <c r="D23" s="361">
        <v>0</v>
      </c>
      <c r="E23" s="361">
        <v>0</v>
      </c>
      <c r="F23" s="361">
        <v>0</v>
      </c>
      <c r="G23" s="361">
        <v>0</v>
      </c>
      <c r="H23" s="361">
        <v>0</v>
      </c>
      <c r="I23" s="361">
        <v>0</v>
      </c>
      <c r="J23" s="361">
        <v>0</v>
      </c>
      <c r="K23" s="361">
        <v>0</v>
      </c>
      <c r="L23" s="361">
        <v>0</v>
      </c>
      <c r="M23" s="361">
        <v>0</v>
      </c>
      <c r="N23" s="361">
        <v>0</v>
      </c>
      <c r="O23" s="361">
        <v>0</v>
      </c>
      <c r="P23" s="361">
        <v>0</v>
      </c>
      <c r="Q23" s="361">
        <v>0</v>
      </c>
      <c r="R23" s="361">
        <v>0</v>
      </c>
      <c r="S23" s="361">
        <v>0</v>
      </c>
      <c r="T23" s="361">
        <v>0</v>
      </c>
      <c r="U23" s="361">
        <v>0</v>
      </c>
      <c r="V23" s="361">
        <v>0</v>
      </c>
      <c r="W23" s="361">
        <v>0</v>
      </c>
      <c r="X23" s="361">
        <v>0</v>
      </c>
      <c r="Y23" s="361">
        <v>0</v>
      </c>
      <c r="Z23" s="361">
        <v>0</v>
      </c>
      <c r="AA23" s="361">
        <v>0</v>
      </c>
      <c r="AB23" s="361">
        <v>0</v>
      </c>
      <c r="AC23" s="361">
        <v>0</v>
      </c>
      <c r="AD23" s="361">
        <v>0</v>
      </c>
      <c r="AE23" s="361">
        <v>0</v>
      </c>
      <c r="AF23" s="361">
        <v>0</v>
      </c>
    </row>
    <row r="24" spans="1:32">
      <c r="A24" s="64">
        <v>11</v>
      </c>
      <c r="B24" s="60" t="s">
        <v>122</v>
      </c>
      <c r="C24" s="210">
        <f>C25+C28+C31+C32</f>
        <v>0</v>
      </c>
      <c r="D24" s="210">
        <f t="shared" ref="D24:T24" si="8">D25+D28+D31+D32</f>
        <v>0</v>
      </c>
      <c r="E24" s="210">
        <f t="shared" si="8"/>
        <v>0</v>
      </c>
      <c r="F24" s="210">
        <f t="shared" si="8"/>
        <v>0</v>
      </c>
      <c r="G24" s="210">
        <f t="shared" si="8"/>
        <v>0</v>
      </c>
      <c r="H24" s="210">
        <f t="shared" si="8"/>
        <v>0</v>
      </c>
      <c r="I24" s="210">
        <f t="shared" si="8"/>
        <v>0</v>
      </c>
      <c r="J24" s="210">
        <f t="shared" si="8"/>
        <v>0</v>
      </c>
      <c r="K24" s="210">
        <f t="shared" si="8"/>
        <v>0</v>
      </c>
      <c r="L24" s="210">
        <f t="shared" si="8"/>
        <v>0</v>
      </c>
      <c r="M24" s="210">
        <f t="shared" si="8"/>
        <v>0</v>
      </c>
      <c r="N24" s="210">
        <f t="shared" si="8"/>
        <v>0</v>
      </c>
      <c r="O24" s="210">
        <f t="shared" si="8"/>
        <v>0</v>
      </c>
      <c r="P24" s="210">
        <f t="shared" si="8"/>
        <v>0</v>
      </c>
      <c r="Q24" s="210">
        <f t="shared" si="8"/>
        <v>0</v>
      </c>
      <c r="R24" s="210">
        <f t="shared" si="8"/>
        <v>0</v>
      </c>
      <c r="S24" s="210">
        <f t="shared" si="8"/>
        <v>0</v>
      </c>
      <c r="T24" s="210">
        <f t="shared" si="8"/>
        <v>0</v>
      </c>
      <c r="U24" s="210">
        <f t="shared" ref="U24:AF24" si="9">U25+U28+U31+U32</f>
        <v>0</v>
      </c>
      <c r="V24" s="210">
        <f t="shared" si="9"/>
        <v>0</v>
      </c>
      <c r="W24" s="210">
        <f t="shared" si="9"/>
        <v>0</v>
      </c>
      <c r="X24" s="210">
        <f t="shared" si="9"/>
        <v>0</v>
      </c>
      <c r="Y24" s="210">
        <f t="shared" si="9"/>
        <v>0</v>
      </c>
      <c r="Z24" s="210">
        <f t="shared" si="9"/>
        <v>0</v>
      </c>
      <c r="AA24" s="210">
        <f t="shared" si="9"/>
        <v>0</v>
      </c>
      <c r="AB24" s="210">
        <f t="shared" si="9"/>
        <v>0</v>
      </c>
      <c r="AC24" s="210">
        <f t="shared" si="9"/>
        <v>0</v>
      </c>
      <c r="AD24" s="210">
        <f t="shared" si="9"/>
        <v>0</v>
      </c>
      <c r="AE24" s="210">
        <f t="shared" si="9"/>
        <v>0</v>
      </c>
      <c r="AF24" s="210">
        <f t="shared" si="9"/>
        <v>0</v>
      </c>
    </row>
    <row r="25" spans="1:32">
      <c r="A25" s="65">
        <v>12</v>
      </c>
      <c r="B25" s="220" t="s">
        <v>117</v>
      </c>
      <c r="C25" s="19">
        <f>C26+C27</f>
        <v>0</v>
      </c>
      <c r="D25" s="20">
        <f t="shared" ref="D25:T25" si="10">D26+D27</f>
        <v>0</v>
      </c>
      <c r="E25" s="20">
        <f t="shared" si="10"/>
        <v>0</v>
      </c>
      <c r="F25" s="20">
        <f t="shared" si="10"/>
        <v>0</v>
      </c>
      <c r="G25" s="20">
        <f t="shared" si="10"/>
        <v>0</v>
      </c>
      <c r="H25" s="20">
        <f t="shared" si="10"/>
        <v>0</v>
      </c>
      <c r="I25" s="20">
        <f t="shared" si="10"/>
        <v>0</v>
      </c>
      <c r="J25" s="20">
        <f t="shared" si="10"/>
        <v>0</v>
      </c>
      <c r="K25" s="20">
        <f t="shared" si="10"/>
        <v>0</v>
      </c>
      <c r="L25" s="20">
        <f t="shared" si="10"/>
        <v>0</v>
      </c>
      <c r="M25" s="20">
        <f t="shared" si="10"/>
        <v>0</v>
      </c>
      <c r="N25" s="20">
        <f t="shared" si="10"/>
        <v>0</v>
      </c>
      <c r="O25" s="20">
        <f t="shared" si="10"/>
        <v>0</v>
      </c>
      <c r="P25" s="20">
        <f t="shared" si="10"/>
        <v>0</v>
      </c>
      <c r="Q25" s="20">
        <f t="shared" si="10"/>
        <v>0</v>
      </c>
      <c r="R25" s="20">
        <f t="shared" si="10"/>
        <v>0</v>
      </c>
      <c r="S25" s="20">
        <f t="shared" si="10"/>
        <v>0</v>
      </c>
      <c r="T25" s="20">
        <f t="shared" si="10"/>
        <v>0</v>
      </c>
      <c r="U25" s="20">
        <f t="shared" ref="U25:AF25" si="11">U26+U27</f>
        <v>0</v>
      </c>
      <c r="V25" s="20">
        <f t="shared" si="11"/>
        <v>0</v>
      </c>
      <c r="W25" s="20">
        <f t="shared" si="11"/>
        <v>0</v>
      </c>
      <c r="X25" s="20">
        <f t="shared" si="11"/>
        <v>0</v>
      </c>
      <c r="Y25" s="20">
        <f t="shared" si="11"/>
        <v>0</v>
      </c>
      <c r="Z25" s="20">
        <f t="shared" si="11"/>
        <v>0</v>
      </c>
      <c r="AA25" s="20">
        <f t="shared" si="11"/>
        <v>0</v>
      </c>
      <c r="AB25" s="20">
        <f t="shared" si="11"/>
        <v>0</v>
      </c>
      <c r="AC25" s="20">
        <f t="shared" si="11"/>
        <v>0</v>
      </c>
      <c r="AD25" s="20">
        <f t="shared" si="11"/>
        <v>0</v>
      </c>
      <c r="AE25" s="20">
        <f t="shared" si="11"/>
        <v>0</v>
      </c>
      <c r="AF25" s="20">
        <f t="shared" si="11"/>
        <v>0</v>
      </c>
    </row>
    <row r="26" spans="1:32">
      <c r="A26" s="65">
        <v>13</v>
      </c>
      <c r="B26" s="57" t="s">
        <v>116</v>
      </c>
      <c r="C26" s="231">
        <v>0</v>
      </c>
      <c r="D26" s="362">
        <v>0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0</v>
      </c>
      <c r="K26" s="362">
        <v>0</v>
      </c>
      <c r="L26" s="362">
        <v>0</v>
      </c>
      <c r="M26" s="362">
        <v>0</v>
      </c>
      <c r="N26" s="362">
        <v>0</v>
      </c>
      <c r="O26" s="362">
        <v>0</v>
      </c>
      <c r="P26" s="362">
        <v>0</v>
      </c>
      <c r="Q26" s="362">
        <v>0</v>
      </c>
      <c r="R26" s="362">
        <v>0</v>
      </c>
      <c r="S26" s="362">
        <v>0</v>
      </c>
      <c r="T26" s="362">
        <v>0</v>
      </c>
      <c r="U26" s="362">
        <v>0</v>
      </c>
      <c r="V26" s="362">
        <v>0</v>
      </c>
      <c r="W26" s="362">
        <v>0</v>
      </c>
      <c r="X26" s="362">
        <v>0</v>
      </c>
      <c r="Y26" s="362">
        <v>0</v>
      </c>
      <c r="Z26" s="362">
        <v>0</v>
      </c>
      <c r="AA26" s="362">
        <v>0</v>
      </c>
      <c r="AB26" s="362">
        <v>0</v>
      </c>
      <c r="AC26" s="362">
        <v>0</v>
      </c>
      <c r="AD26" s="362">
        <v>0</v>
      </c>
      <c r="AE26" s="362">
        <v>0</v>
      </c>
      <c r="AF26" s="362">
        <v>0</v>
      </c>
    </row>
    <row r="27" spans="1:32">
      <c r="A27" s="65">
        <v>14</v>
      </c>
      <c r="B27" s="58" t="s">
        <v>115</v>
      </c>
      <c r="C27" s="231">
        <v>0</v>
      </c>
      <c r="D27" s="362">
        <v>0</v>
      </c>
      <c r="E27" s="362">
        <v>0</v>
      </c>
      <c r="F27" s="362">
        <v>0</v>
      </c>
      <c r="G27" s="362">
        <v>0</v>
      </c>
      <c r="H27" s="362">
        <v>0</v>
      </c>
      <c r="I27" s="362">
        <v>0</v>
      </c>
      <c r="J27" s="362">
        <v>0</v>
      </c>
      <c r="K27" s="362">
        <v>0</v>
      </c>
      <c r="L27" s="362">
        <v>0</v>
      </c>
      <c r="M27" s="362">
        <v>0</v>
      </c>
      <c r="N27" s="362">
        <v>0</v>
      </c>
      <c r="O27" s="362">
        <v>0</v>
      </c>
      <c r="P27" s="362">
        <v>0</v>
      </c>
      <c r="Q27" s="362">
        <v>0</v>
      </c>
      <c r="R27" s="362">
        <v>0</v>
      </c>
      <c r="S27" s="362">
        <v>0</v>
      </c>
      <c r="T27" s="362">
        <v>0</v>
      </c>
      <c r="U27" s="362">
        <v>0</v>
      </c>
      <c r="V27" s="362">
        <v>0</v>
      </c>
      <c r="W27" s="362">
        <v>0</v>
      </c>
      <c r="X27" s="362">
        <v>0</v>
      </c>
      <c r="Y27" s="362">
        <v>0</v>
      </c>
      <c r="Z27" s="362">
        <v>0</v>
      </c>
      <c r="AA27" s="362">
        <v>0</v>
      </c>
      <c r="AB27" s="362">
        <v>0</v>
      </c>
      <c r="AC27" s="362">
        <v>0</v>
      </c>
      <c r="AD27" s="362">
        <v>0</v>
      </c>
      <c r="AE27" s="362">
        <v>0</v>
      </c>
      <c r="AF27" s="362">
        <v>0</v>
      </c>
    </row>
    <row r="28" spans="1:32">
      <c r="A28" s="65">
        <v>15</v>
      </c>
      <c r="B28" s="220" t="s">
        <v>114</v>
      </c>
      <c r="C28" s="19">
        <f>C29+C30</f>
        <v>0</v>
      </c>
      <c r="D28" s="20">
        <f t="shared" ref="D28:T28" si="12">D29+D30</f>
        <v>0</v>
      </c>
      <c r="E28" s="20">
        <f t="shared" si="12"/>
        <v>0</v>
      </c>
      <c r="F28" s="20">
        <f t="shared" si="12"/>
        <v>0</v>
      </c>
      <c r="G28" s="20">
        <f t="shared" si="12"/>
        <v>0</v>
      </c>
      <c r="H28" s="20">
        <f t="shared" si="12"/>
        <v>0</v>
      </c>
      <c r="I28" s="20">
        <f t="shared" si="12"/>
        <v>0</v>
      </c>
      <c r="J28" s="20">
        <f t="shared" si="12"/>
        <v>0</v>
      </c>
      <c r="K28" s="20">
        <f t="shared" si="12"/>
        <v>0</v>
      </c>
      <c r="L28" s="20">
        <f t="shared" si="12"/>
        <v>0</v>
      </c>
      <c r="M28" s="20">
        <f t="shared" si="12"/>
        <v>0</v>
      </c>
      <c r="N28" s="20">
        <f t="shared" si="12"/>
        <v>0</v>
      </c>
      <c r="O28" s="20">
        <f t="shared" si="12"/>
        <v>0</v>
      </c>
      <c r="P28" s="20">
        <f t="shared" si="12"/>
        <v>0</v>
      </c>
      <c r="Q28" s="20">
        <f t="shared" si="12"/>
        <v>0</v>
      </c>
      <c r="R28" s="20">
        <f t="shared" si="12"/>
        <v>0</v>
      </c>
      <c r="S28" s="20">
        <f t="shared" si="12"/>
        <v>0</v>
      </c>
      <c r="T28" s="20">
        <f t="shared" si="12"/>
        <v>0</v>
      </c>
      <c r="U28" s="20">
        <f t="shared" ref="U28:AF28" si="13">U29+U30</f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20">
        <f t="shared" si="13"/>
        <v>0</v>
      </c>
      <c r="Z28" s="20">
        <f t="shared" si="13"/>
        <v>0</v>
      </c>
      <c r="AA28" s="20">
        <f t="shared" si="13"/>
        <v>0</v>
      </c>
      <c r="AB28" s="20">
        <f t="shared" si="13"/>
        <v>0</v>
      </c>
      <c r="AC28" s="20">
        <f t="shared" si="13"/>
        <v>0</v>
      </c>
      <c r="AD28" s="20">
        <f t="shared" si="13"/>
        <v>0</v>
      </c>
      <c r="AE28" s="20">
        <f t="shared" si="13"/>
        <v>0</v>
      </c>
      <c r="AF28" s="20">
        <f t="shared" si="13"/>
        <v>0</v>
      </c>
    </row>
    <row r="29" spans="1:32">
      <c r="A29" s="65">
        <v>16</v>
      </c>
      <c r="B29" s="57" t="s">
        <v>113</v>
      </c>
      <c r="C29" s="231">
        <v>0</v>
      </c>
      <c r="D29" s="362">
        <v>0</v>
      </c>
      <c r="E29" s="362">
        <v>0</v>
      </c>
      <c r="F29" s="362">
        <v>0</v>
      </c>
      <c r="G29" s="362">
        <v>0</v>
      </c>
      <c r="H29" s="362">
        <v>0</v>
      </c>
      <c r="I29" s="362">
        <v>0</v>
      </c>
      <c r="J29" s="362">
        <v>0</v>
      </c>
      <c r="K29" s="362">
        <v>0</v>
      </c>
      <c r="L29" s="362">
        <v>0</v>
      </c>
      <c r="M29" s="362">
        <v>0</v>
      </c>
      <c r="N29" s="362">
        <v>0</v>
      </c>
      <c r="O29" s="362">
        <v>0</v>
      </c>
      <c r="P29" s="362">
        <v>0</v>
      </c>
      <c r="Q29" s="362">
        <v>0</v>
      </c>
      <c r="R29" s="362">
        <v>0</v>
      </c>
      <c r="S29" s="362">
        <v>0</v>
      </c>
      <c r="T29" s="362">
        <v>0</v>
      </c>
      <c r="U29" s="362">
        <v>0</v>
      </c>
      <c r="V29" s="362">
        <v>0</v>
      </c>
      <c r="W29" s="362">
        <v>0</v>
      </c>
      <c r="X29" s="362">
        <v>0</v>
      </c>
      <c r="Y29" s="362">
        <v>0</v>
      </c>
      <c r="Z29" s="362">
        <v>0</v>
      </c>
      <c r="AA29" s="362">
        <v>0</v>
      </c>
      <c r="AB29" s="362">
        <v>0</v>
      </c>
      <c r="AC29" s="362">
        <v>0</v>
      </c>
      <c r="AD29" s="362">
        <v>0</v>
      </c>
      <c r="AE29" s="362">
        <v>0</v>
      </c>
      <c r="AF29" s="362">
        <v>0</v>
      </c>
    </row>
    <row r="30" spans="1:32">
      <c r="A30" s="65">
        <v>17</v>
      </c>
      <c r="B30" s="57" t="s">
        <v>112</v>
      </c>
      <c r="C30" s="231">
        <v>0</v>
      </c>
      <c r="D30" s="362">
        <v>0</v>
      </c>
      <c r="E30" s="362">
        <v>0</v>
      </c>
      <c r="F30" s="362">
        <v>0</v>
      </c>
      <c r="G30" s="362">
        <v>0</v>
      </c>
      <c r="H30" s="362">
        <v>0</v>
      </c>
      <c r="I30" s="362">
        <v>0</v>
      </c>
      <c r="J30" s="362">
        <v>0</v>
      </c>
      <c r="K30" s="362">
        <v>0</v>
      </c>
      <c r="L30" s="362">
        <v>0</v>
      </c>
      <c r="M30" s="362">
        <v>0</v>
      </c>
      <c r="N30" s="362">
        <v>0</v>
      </c>
      <c r="O30" s="362">
        <v>0</v>
      </c>
      <c r="P30" s="362">
        <v>0</v>
      </c>
      <c r="Q30" s="362">
        <v>0</v>
      </c>
      <c r="R30" s="362">
        <v>0</v>
      </c>
      <c r="S30" s="362">
        <v>0</v>
      </c>
      <c r="T30" s="362">
        <v>0</v>
      </c>
      <c r="U30" s="362">
        <v>0</v>
      </c>
      <c r="V30" s="362">
        <v>0</v>
      </c>
      <c r="W30" s="362">
        <v>0</v>
      </c>
      <c r="X30" s="362">
        <v>0</v>
      </c>
      <c r="Y30" s="362">
        <v>0</v>
      </c>
      <c r="Z30" s="362">
        <v>0</v>
      </c>
      <c r="AA30" s="362">
        <v>0</v>
      </c>
      <c r="AB30" s="362">
        <v>0</v>
      </c>
      <c r="AC30" s="362">
        <v>0</v>
      </c>
      <c r="AD30" s="362">
        <v>0</v>
      </c>
      <c r="AE30" s="362">
        <v>0</v>
      </c>
      <c r="AF30" s="362">
        <v>0</v>
      </c>
    </row>
    <row r="31" spans="1:32">
      <c r="A31" s="65">
        <v>18</v>
      </c>
      <c r="B31" s="220" t="s">
        <v>111</v>
      </c>
      <c r="C31" s="232">
        <v>0</v>
      </c>
      <c r="D31" s="361">
        <v>0</v>
      </c>
      <c r="E31" s="361">
        <v>0</v>
      </c>
      <c r="F31" s="361">
        <v>0</v>
      </c>
      <c r="G31" s="361">
        <v>0</v>
      </c>
      <c r="H31" s="361">
        <v>0</v>
      </c>
      <c r="I31" s="361">
        <v>0</v>
      </c>
      <c r="J31" s="361">
        <v>0</v>
      </c>
      <c r="K31" s="361">
        <v>0</v>
      </c>
      <c r="L31" s="361">
        <v>0</v>
      </c>
      <c r="M31" s="361">
        <v>0</v>
      </c>
      <c r="N31" s="361">
        <v>0</v>
      </c>
      <c r="O31" s="361">
        <v>0</v>
      </c>
      <c r="P31" s="361">
        <v>0</v>
      </c>
      <c r="Q31" s="361">
        <v>0</v>
      </c>
      <c r="R31" s="361">
        <v>0</v>
      </c>
      <c r="S31" s="361">
        <v>0</v>
      </c>
      <c r="T31" s="361">
        <v>0</v>
      </c>
      <c r="U31" s="361">
        <v>0</v>
      </c>
      <c r="V31" s="361">
        <v>0</v>
      </c>
      <c r="W31" s="361">
        <v>0</v>
      </c>
      <c r="X31" s="361">
        <v>0</v>
      </c>
      <c r="Y31" s="361">
        <v>0</v>
      </c>
      <c r="Z31" s="361">
        <v>0</v>
      </c>
      <c r="AA31" s="361">
        <v>0</v>
      </c>
      <c r="AB31" s="361">
        <v>0</v>
      </c>
      <c r="AC31" s="361">
        <v>0</v>
      </c>
      <c r="AD31" s="361">
        <v>0</v>
      </c>
      <c r="AE31" s="361">
        <v>0</v>
      </c>
      <c r="AF31" s="361">
        <v>0</v>
      </c>
    </row>
    <row r="32" spans="1:32">
      <c r="A32" s="65">
        <v>19</v>
      </c>
      <c r="B32" s="220" t="s">
        <v>110</v>
      </c>
      <c r="C32" s="232">
        <v>0</v>
      </c>
      <c r="D32" s="361">
        <v>0</v>
      </c>
      <c r="E32" s="361">
        <v>0</v>
      </c>
      <c r="F32" s="361">
        <v>0</v>
      </c>
      <c r="G32" s="361">
        <v>0</v>
      </c>
      <c r="H32" s="361">
        <v>0</v>
      </c>
      <c r="I32" s="361">
        <v>0</v>
      </c>
      <c r="J32" s="361">
        <v>0</v>
      </c>
      <c r="K32" s="361">
        <v>0</v>
      </c>
      <c r="L32" s="361">
        <v>0</v>
      </c>
      <c r="M32" s="361">
        <v>0</v>
      </c>
      <c r="N32" s="361">
        <v>0</v>
      </c>
      <c r="O32" s="361">
        <v>0</v>
      </c>
      <c r="P32" s="361">
        <v>0</v>
      </c>
      <c r="Q32" s="361">
        <v>0</v>
      </c>
      <c r="R32" s="361">
        <v>0</v>
      </c>
      <c r="S32" s="361">
        <v>0</v>
      </c>
      <c r="T32" s="361">
        <v>0</v>
      </c>
      <c r="U32" s="361">
        <v>0</v>
      </c>
      <c r="V32" s="361">
        <v>0</v>
      </c>
      <c r="W32" s="361">
        <v>0</v>
      </c>
      <c r="X32" s="361">
        <v>0</v>
      </c>
      <c r="Y32" s="361">
        <v>0</v>
      </c>
      <c r="Z32" s="361">
        <v>0</v>
      </c>
      <c r="AA32" s="361">
        <v>0</v>
      </c>
      <c r="AB32" s="361">
        <v>0</v>
      </c>
      <c r="AC32" s="361">
        <v>0</v>
      </c>
      <c r="AD32" s="361">
        <v>0</v>
      </c>
      <c r="AE32" s="361">
        <v>0</v>
      </c>
      <c r="AF32" s="361">
        <v>0</v>
      </c>
    </row>
    <row r="33" spans="1:32">
      <c r="A33" s="66"/>
      <c r="B33" s="61"/>
      <c r="C33" s="62"/>
      <c r="D33" s="62"/>
      <c r="E33" s="62"/>
      <c r="F33" s="62"/>
      <c r="G33" s="62"/>
      <c r="H33" s="62"/>
      <c r="I33" s="62"/>
      <c r="J33" s="62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</row>
    <row r="34" spans="1:32">
      <c r="A34" s="61"/>
      <c r="B34" s="57" t="s">
        <v>123</v>
      </c>
      <c r="C34" s="231">
        <v>0</v>
      </c>
      <c r="D34" s="362">
        <v>0</v>
      </c>
      <c r="E34" s="362">
        <v>0</v>
      </c>
      <c r="F34" s="362">
        <v>0</v>
      </c>
      <c r="G34" s="362">
        <v>0</v>
      </c>
      <c r="H34" s="362">
        <v>0</v>
      </c>
      <c r="I34" s="362">
        <v>0</v>
      </c>
      <c r="J34" s="362">
        <v>0</v>
      </c>
      <c r="K34" s="362">
        <v>0</v>
      </c>
      <c r="L34" s="362">
        <v>0</v>
      </c>
      <c r="M34" s="362">
        <v>0</v>
      </c>
      <c r="N34" s="362">
        <v>0</v>
      </c>
      <c r="O34" s="362">
        <v>0</v>
      </c>
      <c r="P34" s="362">
        <v>0</v>
      </c>
      <c r="Q34" s="362">
        <v>0</v>
      </c>
      <c r="R34" s="362">
        <v>0</v>
      </c>
      <c r="S34" s="362">
        <v>0</v>
      </c>
      <c r="T34" s="362">
        <v>0</v>
      </c>
      <c r="U34" s="362">
        <v>0</v>
      </c>
      <c r="V34" s="362">
        <v>0</v>
      </c>
      <c r="W34" s="362">
        <v>0</v>
      </c>
      <c r="X34" s="362">
        <v>0</v>
      </c>
      <c r="Y34" s="362">
        <v>0</v>
      </c>
      <c r="Z34" s="362">
        <v>0</v>
      </c>
      <c r="AA34" s="362">
        <v>0</v>
      </c>
      <c r="AB34" s="362">
        <v>0</v>
      </c>
      <c r="AC34" s="362">
        <v>0</v>
      </c>
      <c r="AD34" s="362">
        <v>0</v>
      </c>
      <c r="AE34" s="362">
        <v>0</v>
      </c>
      <c r="AF34" s="362">
        <v>0</v>
      </c>
    </row>
    <row r="35" spans="1:32">
      <c r="A35" s="61"/>
      <c r="B35" s="78" t="s">
        <v>109</v>
      </c>
      <c r="C35" s="233">
        <v>0</v>
      </c>
      <c r="D35" s="371">
        <v>0</v>
      </c>
      <c r="E35" s="371">
        <v>0</v>
      </c>
      <c r="F35" s="371">
        <v>0</v>
      </c>
      <c r="G35" s="371">
        <v>0</v>
      </c>
      <c r="H35" s="371">
        <v>0</v>
      </c>
      <c r="I35" s="371">
        <v>0</v>
      </c>
      <c r="J35" s="371">
        <v>0</v>
      </c>
      <c r="K35" s="371">
        <v>0</v>
      </c>
      <c r="L35" s="371">
        <v>0</v>
      </c>
      <c r="M35" s="371">
        <v>0</v>
      </c>
      <c r="N35" s="371">
        <v>0</v>
      </c>
      <c r="O35" s="371">
        <v>0</v>
      </c>
      <c r="P35" s="371">
        <v>0</v>
      </c>
      <c r="Q35" s="371">
        <v>0</v>
      </c>
      <c r="R35" s="371">
        <v>0</v>
      </c>
      <c r="S35" s="371">
        <v>0</v>
      </c>
      <c r="T35" s="371">
        <v>0</v>
      </c>
      <c r="U35" s="371">
        <v>0</v>
      </c>
      <c r="V35" s="371">
        <v>0</v>
      </c>
      <c r="W35" s="371">
        <v>0</v>
      </c>
      <c r="X35" s="371">
        <v>0</v>
      </c>
      <c r="Y35" s="371">
        <v>0</v>
      </c>
      <c r="Z35" s="371">
        <v>0</v>
      </c>
      <c r="AA35" s="371">
        <v>0</v>
      </c>
      <c r="AB35" s="371">
        <v>0</v>
      </c>
      <c r="AC35" s="371">
        <v>0</v>
      </c>
      <c r="AD35" s="371">
        <v>0</v>
      </c>
      <c r="AE35" s="371">
        <v>0</v>
      </c>
      <c r="AF35" s="371">
        <v>0</v>
      </c>
    </row>
    <row r="36" spans="1:32">
      <c r="A36" s="61"/>
      <c r="B36" s="57" t="s">
        <v>108</v>
      </c>
      <c r="C36" s="231">
        <v>0</v>
      </c>
      <c r="D36" s="362">
        <v>0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0</v>
      </c>
      <c r="K36" s="362">
        <v>0</v>
      </c>
      <c r="L36" s="362">
        <v>0</v>
      </c>
      <c r="M36" s="362">
        <v>0</v>
      </c>
      <c r="N36" s="362">
        <v>0</v>
      </c>
      <c r="O36" s="362">
        <v>0</v>
      </c>
      <c r="P36" s="362">
        <v>0</v>
      </c>
      <c r="Q36" s="362">
        <v>0</v>
      </c>
      <c r="R36" s="362">
        <v>0</v>
      </c>
      <c r="S36" s="362">
        <v>0</v>
      </c>
      <c r="T36" s="362">
        <v>0</v>
      </c>
      <c r="U36" s="362">
        <v>0</v>
      </c>
      <c r="V36" s="362">
        <v>0</v>
      </c>
      <c r="W36" s="362">
        <v>0</v>
      </c>
      <c r="X36" s="362">
        <v>0</v>
      </c>
      <c r="Y36" s="362">
        <v>0</v>
      </c>
      <c r="Z36" s="362">
        <v>0</v>
      </c>
      <c r="AA36" s="362">
        <v>0</v>
      </c>
      <c r="AB36" s="362">
        <v>0</v>
      </c>
      <c r="AC36" s="362">
        <v>0</v>
      </c>
      <c r="AD36" s="362">
        <v>0</v>
      </c>
      <c r="AE36" s="362">
        <v>0</v>
      </c>
      <c r="AF36" s="362">
        <v>0</v>
      </c>
    </row>
    <row r="37" spans="1:32">
      <c r="A37" s="55"/>
      <c r="B37" s="57" t="s">
        <v>107</v>
      </c>
      <c r="C37" s="231">
        <v>0</v>
      </c>
      <c r="D37" s="362">
        <v>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0</v>
      </c>
      <c r="K37" s="362">
        <v>0</v>
      </c>
      <c r="L37" s="362">
        <v>0</v>
      </c>
      <c r="M37" s="362">
        <v>0</v>
      </c>
      <c r="N37" s="362">
        <v>0</v>
      </c>
      <c r="O37" s="362">
        <v>0</v>
      </c>
      <c r="P37" s="362">
        <v>0</v>
      </c>
      <c r="Q37" s="362">
        <v>0</v>
      </c>
      <c r="R37" s="362">
        <v>0</v>
      </c>
      <c r="S37" s="362">
        <v>0</v>
      </c>
      <c r="T37" s="362">
        <v>0</v>
      </c>
      <c r="U37" s="362">
        <v>0</v>
      </c>
      <c r="V37" s="362">
        <v>0</v>
      </c>
      <c r="W37" s="362">
        <v>0</v>
      </c>
      <c r="X37" s="362">
        <v>0</v>
      </c>
      <c r="Y37" s="362">
        <v>0</v>
      </c>
      <c r="Z37" s="362">
        <v>0</v>
      </c>
      <c r="AA37" s="362">
        <v>0</v>
      </c>
      <c r="AB37" s="362">
        <v>0</v>
      </c>
      <c r="AC37" s="362">
        <v>0</v>
      </c>
      <c r="AD37" s="362">
        <v>0</v>
      </c>
      <c r="AE37" s="362">
        <v>0</v>
      </c>
      <c r="AF37" s="362">
        <v>0</v>
      </c>
    </row>
    <row r="38" spans="1:32">
      <c r="A38" s="55"/>
      <c r="B38" s="78" t="s">
        <v>121</v>
      </c>
      <c r="C38" s="222" t="e">
        <f>+C34/'Mapa 1 Receita'!H199</f>
        <v>#DIV/0!</v>
      </c>
      <c r="D38" s="63">
        <v>0.12608270078784378</v>
      </c>
      <c r="E38" s="63">
        <v>0.10027593749843042</v>
      </c>
      <c r="F38" s="63">
        <v>0.11781613490824072</v>
      </c>
      <c r="G38" s="63">
        <v>0.11701168827391756</v>
      </c>
      <c r="H38" s="63">
        <v>0.11612244995997939</v>
      </c>
      <c r="I38" s="63">
        <v>0.11584907982611105</v>
      </c>
      <c r="J38" s="63">
        <v>0.11220396884174658</v>
      </c>
      <c r="K38" s="63">
        <v>0.11493398872743381</v>
      </c>
      <c r="L38" s="63">
        <v>0.11237533949333844</v>
      </c>
      <c r="M38" s="63">
        <v>0.1100821018963485</v>
      </c>
      <c r="N38" s="63">
        <v>0.10775511401858318</v>
      </c>
      <c r="O38" s="63">
        <v>0.10504660806600563</v>
      </c>
      <c r="P38" s="63">
        <v>0.10295523322165104</v>
      </c>
      <c r="Q38" s="63">
        <v>0.10060781924111828</v>
      </c>
      <c r="R38" s="63">
        <v>9.816386044717991E-2</v>
      </c>
      <c r="S38" s="63">
        <v>9.5690752109047955E-2</v>
      </c>
      <c r="T38" s="63">
        <v>9.640025467972882E-2</v>
      </c>
      <c r="U38" s="63">
        <v>9.640025467972882E-2</v>
      </c>
      <c r="V38" s="63">
        <v>9.640025467972882E-2</v>
      </c>
      <c r="W38" s="63">
        <v>9.640025467972882E-2</v>
      </c>
      <c r="X38" s="63">
        <v>9.640025467972882E-2</v>
      </c>
      <c r="Y38" s="63">
        <v>9.640025467972882E-2</v>
      </c>
      <c r="Z38" s="63">
        <v>9.640025467972882E-2</v>
      </c>
      <c r="AA38" s="63">
        <v>9.640025467972882E-2</v>
      </c>
      <c r="AB38" s="63">
        <v>9.640025467972882E-2</v>
      </c>
      <c r="AC38" s="63">
        <v>9.640025467972882E-2</v>
      </c>
      <c r="AD38" s="63">
        <v>9.640025467972882E-2</v>
      </c>
      <c r="AE38" s="63">
        <v>9.640025467972882E-2</v>
      </c>
      <c r="AF38" s="63">
        <v>9.640025467972882E-2</v>
      </c>
    </row>
    <row r="39" spans="1:32">
      <c r="B39" s="44"/>
      <c r="C39" s="46"/>
      <c r="D39" s="46"/>
      <c r="E39" s="46"/>
      <c r="F39" s="46"/>
      <c r="G39" s="46"/>
      <c r="H39" s="46"/>
      <c r="I39" s="46"/>
      <c r="J39" s="4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32" ht="26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</row>
    <row r="41" spans="1:32" ht="17.25">
      <c r="B41" s="67" t="s">
        <v>462</v>
      </c>
      <c r="C41" s="12"/>
      <c r="D41" s="69"/>
      <c r="E41" s="70"/>
      <c r="F41" s="68"/>
      <c r="G41" s="40"/>
      <c r="H41" s="40"/>
      <c r="I41" s="40"/>
      <c r="J41" s="40"/>
      <c r="K41" s="40"/>
      <c r="L41" s="40"/>
      <c r="M41" s="40"/>
      <c r="N41" s="38"/>
      <c r="O41" s="38"/>
      <c r="P41" s="39"/>
    </row>
    <row r="42" spans="1:32" ht="17.25">
      <c r="A42" s="41"/>
      <c r="B42" s="71"/>
      <c r="C42" s="209"/>
      <c r="D42" s="72"/>
      <c r="E42" s="73"/>
      <c r="F42" s="71"/>
      <c r="G42" s="41"/>
      <c r="H42" s="41"/>
      <c r="I42" s="41"/>
      <c r="J42" s="41"/>
      <c r="K42" s="42"/>
      <c r="L42" s="42"/>
      <c r="M42" s="42"/>
      <c r="N42" s="40"/>
      <c r="O42" s="40"/>
    </row>
    <row r="43" spans="1:32" ht="17.25">
      <c r="A43" s="71"/>
      <c r="B43" s="72"/>
      <c r="C43" s="67"/>
      <c r="D43" s="67"/>
      <c r="E43" s="67"/>
      <c r="F43" s="71"/>
      <c r="G43" s="41"/>
      <c r="H43" s="41"/>
      <c r="I43" s="41"/>
      <c r="J43" s="41"/>
      <c r="K43" s="42"/>
      <c r="L43" s="42"/>
      <c r="M43" s="42"/>
      <c r="N43" s="40"/>
      <c r="O43" s="40"/>
    </row>
    <row r="44" spans="1:32" ht="17.25">
      <c r="A44" s="71"/>
      <c r="B44" s="67"/>
      <c r="C44" s="71"/>
      <c r="D44" s="71"/>
      <c r="E44" s="71"/>
      <c r="F44" s="71"/>
      <c r="G44" s="41"/>
      <c r="H44" s="41"/>
      <c r="I44" s="41"/>
      <c r="J44" s="41"/>
      <c r="K44" s="42"/>
      <c r="L44" s="42"/>
      <c r="M44" s="42"/>
      <c r="N44" s="40"/>
      <c r="O44" s="40"/>
    </row>
    <row r="45" spans="1:32" ht="25.5">
      <c r="A45" s="74"/>
      <c r="B45" s="71"/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0"/>
      <c r="O45" s="40"/>
    </row>
    <row r="46" spans="1:32">
      <c r="A46" s="41"/>
      <c r="B46" s="41"/>
      <c r="C46" s="42"/>
      <c r="D46" s="42"/>
      <c r="E46" s="42"/>
      <c r="F46" s="42"/>
      <c r="G46" s="42"/>
      <c r="H46" s="42"/>
    </row>
    <row r="47" spans="1:32" ht="18.75">
      <c r="A47" s="43"/>
      <c r="B47" s="42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32">
      <c r="B48" s="55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9:26"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9:26"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9:26"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9:26"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9:26"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9:26"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9:26"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9:26"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9:26"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9:26"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9:26"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9:26"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9:26"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74" spans="1:1">
      <c r="A74" s="55"/>
    </row>
  </sheetData>
  <sheetProtection algorithmName="SHA-512" hashValue="52b+t6CvSlpUCgX1eyDXuTnPO/H8OVtfjVsaZbXR7LtUBgitadppHRmqWTsjq+M3oBWoJi6DceKxj2+P/qjJCg==" saltValue="s8xxosE5gK6TprssDmYOuw==" spinCount="100000" sheet="1" objects="1" scenarios="1"/>
  <mergeCells count="4">
    <mergeCell ref="B12:B13"/>
    <mergeCell ref="A12:A13"/>
    <mergeCell ref="B7:D7"/>
    <mergeCell ref="B9:D9"/>
  </mergeCells>
  <pageMargins left="0.7" right="0.7" top="0.75" bottom="0.75" header="0.3" footer="0.3"/>
  <pageSetup paperSize="9" scale="3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F5D9-F458-4B93-976E-8CBBD78961AD}">
  <dimension ref="A1:BM24"/>
  <sheetViews>
    <sheetView showGridLines="0" zoomScaleNormal="100" workbookViewId="0">
      <selection activeCell="A16" sqref="A16"/>
    </sheetView>
  </sheetViews>
  <sheetFormatPr defaultColWidth="6.85546875" defaultRowHeight="15"/>
  <cols>
    <col min="1" max="1" width="62.7109375" style="101" bestFit="1" customWidth="1"/>
    <col min="2" max="5" width="6.28515625" style="101" bestFit="1" customWidth="1"/>
    <col min="6" max="6" width="12.5703125" style="101" customWidth="1"/>
    <col min="7" max="7" width="17.28515625" style="101" customWidth="1"/>
    <col min="8" max="13" width="6.28515625" style="101" bestFit="1" customWidth="1"/>
    <col min="14" max="36" width="6.28515625" style="101" customWidth="1"/>
    <col min="37" max="42" width="6.28515625" style="101" bestFit="1" customWidth="1"/>
    <col min="43" max="16384" width="6.85546875" style="101"/>
  </cols>
  <sheetData>
    <row r="1" spans="1:65" ht="23.25" customHeight="1">
      <c r="E1" s="398" t="s">
        <v>463</v>
      </c>
    </row>
    <row r="2" spans="1:65" ht="16.5">
      <c r="A2" s="100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65" ht="16.5">
      <c r="B3" s="102"/>
      <c r="C3" s="102"/>
      <c r="D3" s="102"/>
      <c r="E3" s="102" t="s">
        <v>459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38"/>
      <c r="AV3" s="38"/>
    </row>
    <row r="4" spans="1:65" ht="16.5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103"/>
      <c r="AR4" s="103"/>
      <c r="AS4" s="103"/>
      <c r="AT4" s="103"/>
      <c r="AU4" s="102"/>
      <c r="AV4" s="102"/>
    </row>
    <row r="5" spans="1:65" ht="16.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103"/>
      <c r="AR5" s="103"/>
      <c r="AS5" s="103"/>
      <c r="AT5" s="103"/>
      <c r="AU5" s="102"/>
      <c r="AV5" s="102"/>
    </row>
    <row r="6" spans="1:65" ht="15.75" customHeight="1">
      <c r="A6" s="395" t="s">
        <v>128</v>
      </c>
      <c r="B6" s="104"/>
      <c r="C6" s="104"/>
      <c r="D6" s="104"/>
      <c r="E6" s="104"/>
      <c r="F6" s="104"/>
      <c r="G6" s="103"/>
      <c r="H6" s="103"/>
      <c r="I6" s="103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Q6" s="105"/>
      <c r="AR6" s="105"/>
      <c r="AS6" s="105"/>
      <c r="AT6" s="105"/>
      <c r="AV6" s="105"/>
    </row>
    <row r="7" spans="1:65" ht="16.5">
      <c r="A7" s="399"/>
      <c r="B7" s="103"/>
      <c r="C7" s="103"/>
      <c r="D7" s="103"/>
      <c r="E7" s="103"/>
      <c r="F7" s="103"/>
      <c r="G7" s="103"/>
      <c r="H7" s="103"/>
      <c r="I7" s="103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Q7" s="106"/>
      <c r="AR7" s="107"/>
      <c r="AS7" s="105"/>
      <c r="AT7" s="105"/>
      <c r="AV7" s="105"/>
    </row>
    <row r="8" spans="1:65" ht="16.5">
      <c r="A8" s="395" t="s">
        <v>118</v>
      </c>
    </row>
    <row r="9" spans="1:65" ht="16.5">
      <c r="A9" s="108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1:65" ht="16.5"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</row>
    <row r="11" spans="1:65" ht="16.5" customHeight="1">
      <c r="A11" s="109"/>
      <c r="B11" s="418" t="s">
        <v>129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19"/>
      <c r="AL11" s="419"/>
      <c r="AM11" s="419"/>
      <c r="AN11" s="419"/>
      <c r="AO11" s="419"/>
      <c r="AP11" s="419"/>
      <c r="AQ11" s="419"/>
      <c r="AR11" s="419"/>
      <c r="AS11" s="419"/>
      <c r="AT11" s="419"/>
      <c r="AU11" s="419"/>
      <c r="AV11" s="419"/>
      <c r="AW11" s="419"/>
      <c r="AX11" s="419"/>
      <c r="AY11" s="419"/>
      <c r="AZ11" s="419"/>
      <c r="BA11" s="419"/>
      <c r="BB11" s="419"/>
      <c r="BC11" s="419"/>
      <c r="BD11" s="419"/>
      <c r="BE11" s="419"/>
      <c r="BF11" s="419"/>
      <c r="BG11" s="419"/>
      <c r="BH11" s="419"/>
      <c r="BI11" s="419"/>
      <c r="BJ11" s="419"/>
      <c r="BK11" s="419"/>
      <c r="BL11" s="419"/>
      <c r="BM11" s="420"/>
    </row>
    <row r="12" spans="1:65">
      <c r="A12" s="388"/>
      <c r="B12" s="422">
        <v>2021</v>
      </c>
      <c r="C12" s="422">
        <v>2022</v>
      </c>
      <c r="D12" s="422">
        <v>2023</v>
      </c>
      <c r="E12" s="422">
        <v>2024</v>
      </c>
      <c r="F12" s="383" t="s">
        <v>130</v>
      </c>
      <c r="G12" s="383" t="s">
        <v>131</v>
      </c>
      <c r="H12" s="413" t="s">
        <v>132</v>
      </c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5"/>
      <c r="AK12" s="416" t="s">
        <v>133</v>
      </c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17"/>
      <c r="BI12" s="417"/>
      <c r="BJ12" s="417"/>
      <c r="BK12" s="417"/>
      <c r="BL12" s="417"/>
      <c r="BM12" s="417"/>
    </row>
    <row r="13" spans="1:65">
      <c r="A13" s="388"/>
      <c r="B13" s="422"/>
      <c r="C13" s="422"/>
      <c r="D13" s="422"/>
      <c r="E13" s="422"/>
      <c r="F13" s="384">
        <v>2022</v>
      </c>
      <c r="G13" s="384">
        <v>2022</v>
      </c>
      <c r="H13" s="385">
        <v>2022</v>
      </c>
      <c r="I13" s="385">
        <f>1+H13</f>
        <v>2023</v>
      </c>
      <c r="J13" s="385">
        <f t="shared" ref="J13:M13" si="0">1+I13</f>
        <v>2024</v>
      </c>
      <c r="K13" s="385">
        <f t="shared" si="0"/>
        <v>2025</v>
      </c>
      <c r="L13" s="385">
        <f t="shared" si="0"/>
        <v>2026</v>
      </c>
      <c r="M13" s="385">
        <f t="shared" si="0"/>
        <v>2027</v>
      </c>
      <c r="N13" s="385">
        <f t="shared" ref="N13" si="1">1+M13</f>
        <v>2028</v>
      </c>
      <c r="O13" s="385">
        <f t="shared" ref="O13" si="2">1+N13</f>
        <v>2029</v>
      </c>
      <c r="P13" s="385">
        <f t="shared" ref="P13" si="3">1+O13</f>
        <v>2030</v>
      </c>
      <c r="Q13" s="385">
        <f t="shared" ref="Q13" si="4">1+P13</f>
        <v>2031</v>
      </c>
      <c r="R13" s="385">
        <f t="shared" ref="R13" si="5">1+Q13</f>
        <v>2032</v>
      </c>
      <c r="S13" s="385">
        <f>1+R13</f>
        <v>2033</v>
      </c>
      <c r="T13" s="385">
        <f t="shared" ref="T13:AJ13" si="6">1+S13</f>
        <v>2034</v>
      </c>
      <c r="U13" s="385">
        <f t="shared" si="6"/>
        <v>2035</v>
      </c>
      <c r="V13" s="385">
        <f t="shared" si="6"/>
        <v>2036</v>
      </c>
      <c r="W13" s="385">
        <f t="shared" si="6"/>
        <v>2037</v>
      </c>
      <c r="X13" s="385">
        <f t="shared" si="6"/>
        <v>2038</v>
      </c>
      <c r="Y13" s="385">
        <f t="shared" si="6"/>
        <v>2039</v>
      </c>
      <c r="Z13" s="385">
        <f t="shared" si="6"/>
        <v>2040</v>
      </c>
      <c r="AA13" s="385">
        <f t="shared" si="6"/>
        <v>2041</v>
      </c>
      <c r="AB13" s="385">
        <f t="shared" si="6"/>
        <v>2042</v>
      </c>
      <c r="AC13" s="385">
        <f t="shared" si="6"/>
        <v>2043</v>
      </c>
      <c r="AD13" s="385">
        <f t="shared" si="6"/>
        <v>2044</v>
      </c>
      <c r="AE13" s="385">
        <f t="shared" si="6"/>
        <v>2045</v>
      </c>
      <c r="AF13" s="385">
        <f t="shared" si="6"/>
        <v>2046</v>
      </c>
      <c r="AG13" s="385">
        <f t="shared" si="6"/>
        <v>2047</v>
      </c>
      <c r="AH13" s="385">
        <f t="shared" si="6"/>
        <v>2048</v>
      </c>
      <c r="AI13" s="385">
        <f t="shared" si="6"/>
        <v>2049</v>
      </c>
      <c r="AJ13" s="385">
        <f t="shared" si="6"/>
        <v>2050</v>
      </c>
      <c r="AK13" s="385">
        <v>2022</v>
      </c>
      <c r="AL13" s="385">
        <f>1+AK13</f>
        <v>2023</v>
      </c>
      <c r="AM13" s="385">
        <f t="shared" ref="AM13:AP13" si="7">1+AL13</f>
        <v>2024</v>
      </c>
      <c r="AN13" s="385">
        <f t="shared" si="7"/>
        <v>2025</v>
      </c>
      <c r="AO13" s="385">
        <f t="shared" si="7"/>
        <v>2026</v>
      </c>
      <c r="AP13" s="385">
        <f t="shared" si="7"/>
        <v>2027</v>
      </c>
      <c r="AQ13" s="385">
        <f t="shared" ref="AQ13" si="8">1+AP13</f>
        <v>2028</v>
      </c>
      <c r="AR13" s="385">
        <f t="shared" ref="AR13" si="9">1+AQ13</f>
        <v>2029</v>
      </c>
      <c r="AS13" s="385">
        <f t="shared" ref="AS13" si="10">1+AR13</f>
        <v>2030</v>
      </c>
      <c r="AT13" s="385">
        <f t="shared" ref="AT13" si="11">1+AS13</f>
        <v>2031</v>
      </c>
      <c r="AU13" s="385">
        <f t="shared" ref="AU13" si="12">1+AT13</f>
        <v>2032</v>
      </c>
      <c r="AV13" s="385">
        <f t="shared" ref="AV13" si="13">1+AU13</f>
        <v>2033</v>
      </c>
      <c r="AW13" s="385">
        <f t="shared" ref="AW13" si="14">1+AV13</f>
        <v>2034</v>
      </c>
      <c r="AX13" s="385">
        <f t="shared" ref="AX13" si="15">1+AW13</f>
        <v>2035</v>
      </c>
      <c r="AY13" s="385">
        <f t="shared" ref="AY13" si="16">1+AX13</f>
        <v>2036</v>
      </c>
      <c r="AZ13" s="385">
        <f t="shared" ref="AZ13" si="17">1+AY13</f>
        <v>2037</v>
      </c>
      <c r="BA13" s="385">
        <f t="shared" ref="BA13" si="18">1+AZ13</f>
        <v>2038</v>
      </c>
      <c r="BB13" s="385">
        <f t="shared" ref="BB13" si="19">1+BA13</f>
        <v>2039</v>
      </c>
      <c r="BC13" s="385">
        <f t="shared" ref="BC13" si="20">1+BB13</f>
        <v>2040</v>
      </c>
      <c r="BD13" s="385">
        <f t="shared" ref="BD13" si="21">1+BC13</f>
        <v>2041</v>
      </c>
      <c r="BE13" s="385">
        <f t="shared" ref="BE13" si="22">1+BD13</f>
        <v>2042</v>
      </c>
      <c r="BF13" s="385">
        <f t="shared" ref="BF13" si="23">1+BE13</f>
        <v>2043</v>
      </c>
      <c r="BG13" s="385">
        <f t="shared" ref="BG13" si="24">1+BF13</f>
        <v>2044</v>
      </c>
      <c r="BH13" s="385">
        <f t="shared" ref="BH13" si="25">1+BG13</f>
        <v>2045</v>
      </c>
      <c r="BI13" s="385">
        <f t="shared" ref="BI13" si="26">1+BH13</f>
        <v>2046</v>
      </c>
      <c r="BJ13" s="385">
        <f t="shared" ref="BJ13" si="27">1+BI13</f>
        <v>2047</v>
      </c>
      <c r="BK13" s="385">
        <f t="shared" ref="BK13" si="28">1+BJ13</f>
        <v>2048</v>
      </c>
      <c r="BL13" s="385">
        <f t="shared" ref="BL13" si="29">1+BK13</f>
        <v>2049</v>
      </c>
      <c r="BM13" s="385">
        <f t="shared" ref="BM13" si="30">1+BL13</f>
        <v>2050</v>
      </c>
    </row>
    <row r="14" spans="1:65">
      <c r="A14" s="389" t="s">
        <v>134</v>
      </c>
      <c r="B14" s="386">
        <v>0</v>
      </c>
      <c r="C14" s="386">
        <v>0</v>
      </c>
      <c r="D14" s="386">
        <v>0</v>
      </c>
      <c r="E14" s="386">
        <v>0</v>
      </c>
      <c r="F14" s="386">
        <v>0</v>
      </c>
      <c r="G14" s="386">
        <v>0</v>
      </c>
      <c r="H14" s="386">
        <v>0</v>
      </c>
      <c r="I14" s="386">
        <v>0</v>
      </c>
      <c r="J14" s="386">
        <v>0</v>
      </c>
      <c r="K14" s="386">
        <v>0</v>
      </c>
      <c r="L14" s="386">
        <v>0</v>
      </c>
      <c r="M14" s="386">
        <v>0</v>
      </c>
      <c r="N14" s="386">
        <v>0</v>
      </c>
      <c r="O14" s="386">
        <v>0</v>
      </c>
      <c r="P14" s="386">
        <v>0</v>
      </c>
      <c r="Q14" s="386">
        <v>0</v>
      </c>
      <c r="R14" s="386">
        <v>0</v>
      </c>
      <c r="S14" s="386">
        <v>0</v>
      </c>
      <c r="T14" s="386">
        <v>0</v>
      </c>
      <c r="U14" s="386">
        <v>0</v>
      </c>
      <c r="V14" s="386">
        <v>0</v>
      </c>
      <c r="W14" s="386">
        <v>0</v>
      </c>
      <c r="X14" s="386">
        <v>0</v>
      </c>
      <c r="Y14" s="386">
        <v>0</v>
      </c>
      <c r="Z14" s="386">
        <v>0</v>
      </c>
      <c r="AA14" s="386">
        <v>0</v>
      </c>
      <c r="AB14" s="386">
        <v>0</v>
      </c>
      <c r="AC14" s="386">
        <v>0</v>
      </c>
      <c r="AD14" s="386">
        <v>0</v>
      </c>
      <c r="AE14" s="386">
        <v>0</v>
      </c>
      <c r="AF14" s="386">
        <v>0</v>
      </c>
      <c r="AG14" s="386">
        <v>0</v>
      </c>
      <c r="AH14" s="386">
        <v>0</v>
      </c>
      <c r="AI14" s="386">
        <v>0</v>
      </c>
      <c r="AJ14" s="386">
        <v>0</v>
      </c>
      <c r="AK14" s="386">
        <v>0</v>
      </c>
      <c r="AL14" s="386">
        <v>0</v>
      </c>
      <c r="AM14" s="386">
        <v>0</v>
      </c>
      <c r="AN14" s="386">
        <v>0</v>
      </c>
      <c r="AO14" s="386">
        <v>0</v>
      </c>
      <c r="AP14" s="386">
        <v>0</v>
      </c>
      <c r="AQ14" s="386">
        <v>0</v>
      </c>
      <c r="AR14" s="386">
        <v>0</v>
      </c>
      <c r="AS14" s="386">
        <v>0</v>
      </c>
      <c r="AT14" s="386">
        <v>0</v>
      </c>
      <c r="AU14" s="386">
        <v>0</v>
      </c>
      <c r="AV14" s="386">
        <v>0</v>
      </c>
      <c r="AW14" s="386">
        <v>0</v>
      </c>
      <c r="AX14" s="386">
        <v>0</v>
      </c>
      <c r="AY14" s="386">
        <v>0</v>
      </c>
      <c r="AZ14" s="386">
        <v>0</v>
      </c>
      <c r="BA14" s="386">
        <v>0</v>
      </c>
      <c r="BB14" s="386">
        <v>0</v>
      </c>
      <c r="BC14" s="386">
        <v>0</v>
      </c>
      <c r="BD14" s="386">
        <v>0</v>
      </c>
      <c r="BE14" s="386">
        <v>0</v>
      </c>
      <c r="BF14" s="386">
        <v>0</v>
      </c>
      <c r="BG14" s="386">
        <v>0</v>
      </c>
      <c r="BH14" s="386">
        <v>0</v>
      </c>
      <c r="BI14" s="386">
        <v>0</v>
      </c>
      <c r="BJ14" s="386">
        <v>0</v>
      </c>
      <c r="BK14" s="386">
        <v>0</v>
      </c>
      <c r="BL14" s="386">
        <v>0</v>
      </c>
      <c r="BM14" s="386">
        <v>0</v>
      </c>
    </row>
    <row r="15" spans="1:65">
      <c r="A15" s="389" t="s">
        <v>135</v>
      </c>
      <c r="B15" s="386">
        <v>0</v>
      </c>
      <c r="C15" s="386">
        <v>0</v>
      </c>
      <c r="D15" s="386">
        <v>0</v>
      </c>
      <c r="E15" s="386">
        <v>0</v>
      </c>
      <c r="F15" s="386">
        <v>0</v>
      </c>
      <c r="G15" s="386">
        <v>0</v>
      </c>
      <c r="H15" s="386">
        <v>0</v>
      </c>
      <c r="I15" s="386">
        <v>0</v>
      </c>
      <c r="J15" s="386">
        <v>0</v>
      </c>
      <c r="K15" s="386">
        <v>0</v>
      </c>
      <c r="L15" s="386">
        <v>0</v>
      </c>
      <c r="M15" s="386">
        <v>0</v>
      </c>
      <c r="N15" s="386">
        <v>0</v>
      </c>
      <c r="O15" s="386">
        <v>0</v>
      </c>
      <c r="P15" s="386">
        <v>0</v>
      </c>
      <c r="Q15" s="386">
        <v>0</v>
      </c>
      <c r="R15" s="386">
        <v>0</v>
      </c>
      <c r="S15" s="386">
        <v>0</v>
      </c>
      <c r="T15" s="386">
        <v>0</v>
      </c>
      <c r="U15" s="386">
        <v>0</v>
      </c>
      <c r="V15" s="386">
        <v>0</v>
      </c>
      <c r="W15" s="386">
        <v>0</v>
      </c>
      <c r="X15" s="386">
        <v>0</v>
      </c>
      <c r="Y15" s="386">
        <v>0</v>
      </c>
      <c r="Z15" s="386">
        <v>0</v>
      </c>
      <c r="AA15" s="386">
        <v>0</v>
      </c>
      <c r="AB15" s="386">
        <v>0</v>
      </c>
      <c r="AC15" s="386">
        <v>0</v>
      </c>
      <c r="AD15" s="386">
        <v>0</v>
      </c>
      <c r="AE15" s="386">
        <v>0</v>
      </c>
      <c r="AF15" s="386">
        <v>0</v>
      </c>
      <c r="AG15" s="386">
        <v>0</v>
      </c>
      <c r="AH15" s="386">
        <v>0</v>
      </c>
      <c r="AI15" s="386">
        <v>0</v>
      </c>
      <c r="AJ15" s="386">
        <v>0</v>
      </c>
      <c r="AK15" s="386">
        <v>0</v>
      </c>
      <c r="AL15" s="386">
        <v>0</v>
      </c>
      <c r="AM15" s="386">
        <v>0</v>
      </c>
      <c r="AN15" s="386">
        <v>0</v>
      </c>
      <c r="AO15" s="386">
        <v>0</v>
      </c>
      <c r="AP15" s="386">
        <v>0</v>
      </c>
      <c r="AQ15" s="386">
        <v>0</v>
      </c>
      <c r="AR15" s="386">
        <v>0</v>
      </c>
      <c r="AS15" s="386">
        <v>0</v>
      </c>
      <c r="AT15" s="386">
        <v>0</v>
      </c>
      <c r="AU15" s="386">
        <v>0</v>
      </c>
      <c r="AV15" s="386">
        <v>0</v>
      </c>
      <c r="AW15" s="386">
        <v>0</v>
      </c>
      <c r="AX15" s="386">
        <v>0</v>
      </c>
      <c r="AY15" s="386">
        <v>0</v>
      </c>
      <c r="AZ15" s="386">
        <v>0</v>
      </c>
      <c r="BA15" s="386">
        <v>0</v>
      </c>
      <c r="BB15" s="386">
        <v>0</v>
      </c>
      <c r="BC15" s="386">
        <v>0</v>
      </c>
      <c r="BD15" s="386">
        <v>0</v>
      </c>
      <c r="BE15" s="386">
        <v>0</v>
      </c>
      <c r="BF15" s="386">
        <v>0</v>
      </c>
      <c r="BG15" s="386">
        <v>0</v>
      </c>
      <c r="BH15" s="386">
        <v>0</v>
      </c>
      <c r="BI15" s="386">
        <v>0</v>
      </c>
      <c r="BJ15" s="386">
        <v>0</v>
      </c>
      <c r="BK15" s="386">
        <v>0</v>
      </c>
      <c r="BL15" s="386">
        <v>0</v>
      </c>
      <c r="BM15" s="386">
        <v>0</v>
      </c>
    </row>
    <row r="16" spans="1:65">
      <c r="A16" s="389" t="s">
        <v>136</v>
      </c>
      <c r="B16" s="386">
        <v>0</v>
      </c>
      <c r="C16" s="386">
        <v>0</v>
      </c>
      <c r="D16" s="386">
        <v>0</v>
      </c>
      <c r="E16" s="386">
        <v>0</v>
      </c>
      <c r="F16" s="386">
        <v>0</v>
      </c>
      <c r="G16" s="386">
        <v>0</v>
      </c>
      <c r="H16" s="386">
        <v>0</v>
      </c>
      <c r="I16" s="386">
        <v>0</v>
      </c>
      <c r="J16" s="386">
        <v>0</v>
      </c>
      <c r="K16" s="386">
        <v>0</v>
      </c>
      <c r="L16" s="386">
        <v>0</v>
      </c>
      <c r="M16" s="386">
        <v>0</v>
      </c>
      <c r="N16" s="386">
        <v>0</v>
      </c>
      <c r="O16" s="386">
        <v>0</v>
      </c>
      <c r="P16" s="386">
        <v>0</v>
      </c>
      <c r="Q16" s="386">
        <v>0</v>
      </c>
      <c r="R16" s="386">
        <v>0</v>
      </c>
      <c r="S16" s="386">
        <v>0</v>
      </c>
      <c r="T16" s="386">
        <v>0</v>
      </c>
      <c r="U16" s="386">
        <v>0</v>
      </c>
      <c r="V16" s="386">
        <v>0</v>
      </c>
      <c r="W16" s="386">
        <v>0</v>
      </c>
      <c r="X16" s="386">
        <v>0</v>
      </c>
      <c r="Y16" s="386">
        <v>0</v>
      </c>
      <c r="Z16" s="386">
        <v>0</v>
      </c>
      <c r="AA16" s="386">
        <v>0</v>
      </c>
      <c r="AB16" s="386">
        <v>0</v>
      </c>
      <c r="AC16" s="386">
        <v>0</v>
      </c>
      <c r="AD16" s="386">
        <v>0</v>
      </c>
      <c r="AE16" s="386">
        <v>0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  <c r="AR16" s="386">
        <v>0</v>
      </c>
      <c r="AS16" s="386">
        <v>0</v>
      </c>
      <c r="AT16" s="386">
        <v>0</v>
      </c>
      <c r="AU16" s="386">
        <v>0</v>
      </c>
      <c r="AV16" s="386">
        <v>0</v>
      </c>
      <c r="AW16" s="386">
        <v>0</v>
      </c>
      <c r="AX16" s="386">
        <v>0</v>
      </c>
      <c r="AY16" s="386">
        <v>0</v>
      </c>
      <c r="AZ16" s="386">
        <v>0</v>
      </c>
      <c r="BA16" s="386">
        <v>0</v>
      </c>
      <c r="BB16" s="386">
        <v>0</v>
      </c>
      <c r="BC16" s="386">
        <v>0</v>
      </c>
      <c r="BD16" s="386">
        <v>0</v>
      </c>
      <c r="BE16" s="386">
        <v>0</v>
      </c>
      <c r="BF16" s="386">
        <v>0</v>
      </c>
      <c r="BG16" s="386">
        <v>0</v>
      </c>
      <c r="BH16" s="386">
        <v>0</v>
      </c>
      <c r="BI16" s="386">
        <v>0</v>
      </c>
      <c r="BJ16" s="386">
        <v>0</v>
      </c>
      <c r="BK16" s="386">
        <v>0</v>
      </c>
      <c r="BL16" s="386">
        <v>0</v>
      </c>
      <c r="BM16" s="386">
        <v>0</v>
      </c>
    </row>
    <row r="17" spans="1:65">
      <c r="A17" s="389" t="s">
        <v>458</v>
      </c>
      <c r="B17" s="386">
        <v>0</v>
      </c>
      <c r="C17" s="386">
        <v>0</v>
      </c>
      <c r="D17" s="386">
        <v>0</v>
      </c>
      <c r="E17" s="386">
        <v>0</v>
      </c>
      <c r="F17" s="386">
        <v>0</v>
      </c>
      <c r="G17" s="386">
        <v>0</v>
      </c>
      <c r="H17" s="386">
        <v>0</v>
      </c>
      <c r="I17" s="386">
        <v>0</v>
      </c>
      <c r="J17" s="386">
        <v>0</v>
      </c>
      <c r="K17" s="386">
        <v>0</v>
      </c>
      <c r="L17" s="386">
        <v>0</v>
      </c>
      <c r="M17" s="386">
        <v>0</v>
      </c>
      <c r="N17" s="386">
        <v>0</v>
      </c>
      <c r="O17" s="386">
        <v>0</v>
      </c>
      <c r="P17" s="386">
        <v>0</v>
      </c>
      <c r="Q17" s="386">
        <v>0</v>
      </c>
      <c r="R17" s="386">
        <v>0</v>
      </c>
      <c r="S17" s="386">
        <v>0</v>
      </c>
      <c r="T17" s="386">
        <v>0</v>
      </c>
      <c r="U17" s="386">
        <v>0</v>
      </c>
      <c r="V17" s="386">
        <v>0</v>
      </c>
      <c r="W17" s="386">
        <v>0</v>
      </c>
      <c r="X17" s="386">
        <v>0</v>
      </c>
      <c r="Y17" s="386">
        <v>0</v>
      </c>
      <c r="Z17" s="386">
        <v>0</v>
      </c>
      <c r="AA17" s="386">
        <v>0</v>
      </c>
      <c r="AB17" s="386">
        <v>0</v>
      </c>
      <c r="AC17" s="386">
        <v>0</v>
      </c>
      <c r="AD17" s="386">
        <v>0</v>
      </c>
      <c r="AE17" s="386">
        <v>0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  <c r="AR17" s="386">
        <v>0</v>
      </c>
      <c r="AS17" s="386">
        <v>0</v>
      </c>
      <c r="AT17" s="386">
        <v>0</v>
      </c>
      <c r="AU17" s="386">
        <v>0</v>
      </c>
      <c r="AV17" s="386">
        <v>0</v>
      </c>
      <c r="AW17" s="386">
        <v>0</v>
      </c>
      <c r="AX17" s="386">
        <v>0</v>
      </c>
      <c r="AY17" s="386">
        <v>0</v>
      </c>
      <c r="AZ17" s="386">
        <v>0</v>
      </c>
      <c r="BA17" s="386">
        <v>0</v>
      </c>
      <c r="BB17" s="386">
        <v>0</v>
      </c>
      <c r="BC17" s="386">
        <v>0</v>
      </c>
      <c r="BD17" s="386">
        <v>0</v>
      </c>
      <c r="BE17" s="386">
        <v>0</v>
      </c>
      <c r="BF17" s="386">
        <v>0</v>
      </c>
      <c r="BG17" s="386">
        <v>0</v>
      </c>
      <c r="BH17" s="386">
        <v>0</v>
      </c>
      <c r="BI17" s="386">
        <v>0</v>
      </c>
      <c r="BJ17" s="386">
        <v>0</v>
      </c>
      <c r="BK17" s="386">
        <v>0</v>
      </c>
      <c r="BL17" s="386">
        <v>0</v>
      </c>
      <c r="BM17" s="386">
        <v>0</v>
      </c>
    </row>
    <row r="18" spans="1:65">
      <c r="A18" s="390" t="s">
        <v>137</v>
      </c>
      <c r="B18" s="387">
        <f>SUM(B14:B17)</f>
        <v>0</v>
      </c>
      <c r="C18" s="387">
        <f t="shared" ref="C18:E18" si="31">SUM(C14:C17)</f>
        <v>0</v>
      </c>
      <c r="D18" s="387">
        <f t="shared" si="31"/>
        <v>0</v>
      </c>
      <c r="E18" s="387">
        <f t="shared" si="31"/>
        <v>0</v>
      </c>
      <c r="F18" s="387">
        <f>SUM(F14:F17)</f>
        <v>0</v>
      </c>
      <c r="G18" s="387">
        <f t="shared" ref="G18:AP18" si="32">SUM(G14:G17)</f>
        <v>0</v>
      </c>
      <c r="H18" s="387">
        <f t="shared" si="32"/>
        <v>0</v>
      </c>
      <c r="I18" s="387">
        <f t="shared" si="32"/>
        <v>0</v>
      </c>
      <c r="J18" s="387">
        <f t="shared" si="32"/>
        <v>0</v>
      </c>
      <c r="K18" s="387">
        <f t="shared" si="32"/>
        <v>0</v>
      </c>
      <c r="L18" s="387">
        <f t="shared" si="32"/>
        <v>0</v>
      </c>
      <c r="M18" s="387">
        <f t="shared" si="32"/>
        <v>0</v>
      </c>
      <c r="N18" s="387">
        <f t="shared" ref="N18:AJ18" si="33">SUM(N14:N17)</f>
        <v>0</v>
      </c>
      <c r="O18" s="387">
        <f t="shared" si="33"/>
        <v>0</v>
      </c>
      <c r="P18" s="387">
        <f t="shared" si="33"/>
        <v>0</v>
      </c>
      <c r="Q18" s="387">
        <f t="shared" si="33"/>
        <v>0</v>
      </c>
      <c r="R18" s="387">
        <f t="shared" si="33"/>
        <v>0</v>
      </c>
      <c r="S18" s="387">
        <f t="shared" si="33"/>
        <v>0</v>
      </c>
      <c r="T18" s="387">
        <f t="shared" si="33"/>
        <v>0</v>
      </c>
      <c r="U18" s="387">
        <f t="shared" si="33"/>
        <v>0</v>
      </c>
      <c r="V18" s="387">
        <f t="shared" si="33"/>
        <v>0</v>
      </c>
      <c r="W18" s="387">
        <f t="shared" si="33"/>
        <v>0</v>
      </c>
      <c r="X18" s="387">
        <f t="shared" si="33"/>
        <v>0</v>
      </c>
      <c r="Y18" s="387">
        <f t="shared" si="33"/>
        <v>0</v>
      </c>
      <c r="Z18" s="387">
        <f t="shared" si="33"/>
        <v>0</v>
      </c>
      <c r="AA18" s="387">
        <f t="shared" si="33"/>
        <v>0</v>
      </c>
      <c r="AB18" s="387">
        <f t="shared" si="33"/>
        <v>0</v>
      </c>
      <c r="AC18" s="387">
        <f t="shared" si="33"/>
        <v>0</v>
      </c>
      <c r="AD18" s="387">
        <f t="shared" si="33"/>
        <v>0</v>
      </c>
      <c r="AE18" s="387">
        <f t="shared" si="33"/>
        <v>0</v>
      </c>
      <c r="AF18" s="387">
        <f t="shared" si="33"/>
        <v>0</v>
      </c>
      <c r="AG18" s="387">
        <f t="shared" si="33"/>
        <v>0</v>
      </c>
      <c r="AH18" s="387">
        <f t="shared" si="33"/>
        <v>0</v>
      </c>
      <c r="AI18" s="387">
        <f t="shared" si="33"/>
        <v>0</v>
      </c>
      <c r="AJ18" s="387">
        <f t="shared" si="33"/>
        <v>0</v>
      </c>
      <c r="AK18" s="387">
        <f t="shared" si="32"/>
        <v>0</v>
      </c>
      <c r="AL18" s="387">
        <f t="shared" si="32"/>
        <v>0</v>
      </c>
      <c r="AM18" s="387">
        <f t="shared" si="32"/>
        <v>0</v>
      </c>
      <c r="AN18" s="387">
        <f t="shared" si="32"/>
        <v>0</v>
      </c>
      <c r="AO18" s="387">
        <f t="shared" si="32"/>
        <v>0</v>
      </c>
      <c r="AP18" s="387">
        <f t="shared" si="32"/>
        <v>0</v>
      </c>
      <c r="AQ18" s="387">
        <f t="shared" ref="AQ18:BC18" si="34">SUM(AQ14:AQ17)</f>
        <v>0</v>
      </c>
      <c r="AR18" s="387">
        <f t="shared" si="34"/>
        <v>0</v>
      </c>
      <c r="AS18" s="387">
        <f t="shared" si="34"/>
        <v>0</v>
      </c>
      <c r="AT18" s="387">
        <f t="shared" si="34"/>
        <v>0</v>
      </c>
      <c r="AU18" s="387">
        <f t="shared" si="34"/>
        <v>0</v>
      </c>
      <c r="AV18" s="387">
        <f t="shared" si="34"/>
        <v>0</v>
      </c>
      <c r="AW18" s="387">
        <f t="shared" si="34"/>
        <v>0</v>
      </c>
      <c r="AX18" s="387">
        <f t="shared" si="34"/>
        <v>0</v>
      </c>
      <c r="AY18" s="387">
        <f t="shared" si="34"/>
        <v>0</v>
      </c>
      <c r="AZ18" s="387">
        <f t="shared" si="34"/>
        <v>0</v>
      </c>
      <c r="BA18" s="387">
        <f t="shared" si="34"/>
        <v>0</v>
      </c>
      <c r="BB18" s="387">
        <f t="shared" si="34"/>
        <v>0</v>
      </c>
      <c r="BC18" s="387">
        <f t="shared" si="34"/>
        <v>0</v>
      </c>
      <c r="BD18" s="387">
        <f t="shared" ref="BD18:BI18" si="35">SUM(BD14:BD17)</f>
        <v>0</v>
      </c>
      <c r="BE18" s="387">
        <f t="shared" si="35"/>
        <v>0</v>
      </c>
      <c r="BF18" s="387">
        <f t="shared" si="35"/>
        <v>0</v>
      </c>
      <c r="BG18" s="387">
        <f t="shared" si="35"/>
        <v>0</v>
      </c>
      <c r="BH18" s="387">
        <f t="shared" si="35"/>
        <v>0</v>
      </c>
      <c r="BI18" s="387">
        <f t="shared" si="35"/>
        <v>0</v>
      </c>
      <c r="BJ18" s="387">
        <f t="shared" ref="BJ18:BM18" si="36">SUM(BJ14:BJ17)</f>
        <v>0</v>
      </c>
      <c r="BK18" s="387">
        <f t="shared" si="36"/>
        <v>0</v>
      </c>
      <c r="BL18" s="387">
        <f t="shared" si="36"/>
        <v>0</v>
      </c>
      <c r="BM18" s="387">
        <f t="shared" si="36"/>
        <v>0</v>
      </c>
    </row>
    <row r="19" spans="1:65">
      <c r="A19" s="388" t="s">
        <v>138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</row>
    <row r="20" spans="1:65">
      <c r="A20" s="391"/>
    </row>
    <row r="21" spans="1:65">
      <c r="A21" s="391"/>
    </row>
    <row r="22" spans="1:65">
      <c r="A22" s="392" t="s">
        <v>139</v>
      </c>
      <c r="B22" s="379">
        <v>2022</v>
      </c>
      <c r="C22" s="380">
        <v>2023</v>
      </c>
      <c r="D22" s="381">
        <v>2024</v>
      </c>
      <c r="E22" s="382">
        <v>2025</v>
      </c>
      <c r="F22" s="382">
        <f>+E22+1</f>
        <v>2026</v>
      </c>
      <c r="G22" s="382">
        <f t="shared" ref="G22:S22" si="37">+F22+1</f>
        <v>2027</v>
      </c>
      <c r="H22" s="382">
        <f t="shared" si="37"/>
        <v>2028</v>
      </c>
      <c r="I22" s="382">
        <f t="shared" si="37"/>
        <v>2029</v>
      </c>
      <c r="J22" s="382">
        <f t="shared" si="37"/>
        <v>2030</v>
      </c>
      <c r="K22" s="382">
        <f t="shared" si="37"/>
        <v>2031</v>
      </c>
      <c r="L22" s="382">
        <f t="shared" si="37"/>
        <v>2032</v>
      </c>
      <c r="M22" s="382">
        <f t="shared" si="37"/>
        <v>2033</v>
      </c>
      <c r="N22" s="382">
        <f t="shared" si="37"/>
        <v>2034</v>
      </c>
      <c r="O22" s="382">
        <f t="shared" si="37"/>
        <v>2035</v>
      </c>
      <c r="P22" s="382">
        <f t="shared" si="37"/>
        <v>2036</v>
      </c>
      <c r="Q22" s="382">
        <f t="shared" si="37"/>
        <v>2037</v>
      </c>
      <c r="R22" s="382">
        <f t="shared" si="37"/>
        <v>2038</v>
      </c>
      <c r="S22" s="382">
        <f t="shared" si="37"/>
        <v>2039</v>
      </c>
      <c r="T22" s="382">
        <f t="shared" ref="T22:W22" si="38">+S22+1</f>
        <v>2040</v>
      </c>
      <c r="U22" s="382">
        <f t="shared" si="38"/>
        <v>2041</v>
      </c>
      <c r="V22" s="382">
        <f t="shared" si="38"/>
        <v>2042</v>
      </c>
      <c r="W22" s="382">
        <f t="shared" si="38"/>
        <v>2043</v>
      </c>
      <c r="X22" s="382">
        <f t="shared" ref="X22:AA22" si="39">+W22+1</f>
        <v>2044</v>
      </c>
      <c r="Y22" s="382">
        <f t="shared" si="39"/>
        <v>2045</v>
      </c>
      <c r="Z22" s="382">
        <f t="shared" si="39"/>
        <v>2046</v>
      </c>
      <c r="AA22" s="382">
        <f t="shared" si="39"/>
        <v>2047</v>
      </c>
      <c r="AB22" s="382">
        <f t="shared" ref="AB22" si="40">+AA22+1</f>
        <v>2048</v>
      </c>
      <c r="AC22" s="382">
        <f>+AB22+1</f>
        <v>2049</v>
      </c>
      <c r="AD22" s="382">
        <f>+AC22+1</f>
        <v>2050</v>
      </c>
    </row>
    <row r="23" spans="1:65">
      <c r="A23" s="393" t="s">
        <v>140</v>
      </c>
      <c r="B23" s="375">
        <v>0</v>
      </c>
      <c r="C23" s="375">
        <v>0</v>
      </c>
      <c r="D23" s="375">
        <v>0</v>
      </c>
      <c r="E23" s="376">
        <v>0</v>
      </c>
      <c r="F23" s="376">
        <v>0</v>
      </c>
      <c r="G23" s="376">
        <v>0</v>
      </c>
      <c r="H23" s="376">
        <v>0</v>
      </c>
      <c r="I23" s="376">
        <v>0</v>
      </c>
      <c r="J23" s="376">
        <v>0</v>
      </c>
      <c r="K23" s="376">
        <v>0</v>
      </c>
      <c r="L23" s="376">
        <v>0</v>
      </c>
      <c r="M23" s="376">
        <v>0</v>
      </c>
      <c r="N23" s="376">
        <v>0</v>
      </c>
      <c r="O23" s="376">
        <v>0</v>
      </c>
      <c r="P23" s="376">
        <v>0</v>
      </c>
      <c r="Q23" s="376">
        <v>0</v>
      </c>
      <c r="R23" s="376">
        <v>0</v>
      </c>
      <c r="S23" s="376">
        <v>0</v>
      </c>
      <c r="T23" s="376">
        <v>0</v>
      </c>
      <c r="U23" s="376">
        <v>0</v>
      </c>
      <c r="V23" s="376">
        <v>0</v>
      </c>
      <c r="W23" s="376">
        <v>0</v>
      </c>
      <c r="X23" s="376">
        <v>0</v>
      </c>
      <c r="Y23" s="376">
        <v>0</v>
      </c>
      <c r="Z23" s="376">
        <v>0</v>
      </c>
      <c r="AA23" s="376">
        <v>0</v>
      </c>
      <c r="AB23" s="376">
        <v>0</v>
      </c>
      <c r="AC23" s="376">
        <v>0</v>
      </c>
      <c r="AD23" s="376">
        <v>0</v>
      </c>
    </row>
    <row r="24" spans="1:65">
      <c r="A24" s="394" t="s">
        <v>141</v>
      </c>
      <c r="B24" s="377">
        <v>0</v>
      </c>
      <c r="C24" s="377">
        <v>0</v>
      </c>
      <c r="D24" s="377">
        <v>0</v>
      </c>
      <c r="E24" s="378">
        <v>0</v>
      </c>
      <c r="F24" s="378">
        <v>0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0</v>
      </c>
      <c r="M24" s="378">
        <v>0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</row>
  </sheetData>
  <sheetProtection algorithmName="SHA-512" hashValue="MAErJGdHAzLsN9Wl7rzkr86B7ZHFZ/kBP+ej6jBL14aKPZpqfBnPz5K+NOeGQdDQxXO4KmoR/x2fn8/vkKGVKQ==" saltValue="Ias8myvQge4pV4I5MjxeCg==" spinCount="100000" sheet="1" objects="1" scenarios="1"/>
  <mergeCells count="9">
    <mergeCell ref="A4:AP4"/>
    <mergeCell ref="H12:AJ12"/>
    <mergeCell ref="AK12:BM12"/>
    <mergeCell ref="B11:BM11"/>
    <mergeCell ref="J6:AO6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 r:id="rId1"/>
  <ignoredErrors>
    <ignoredError sqref="AK18:AP18 B18:M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6</vt:i4>
      </vt:variant>
    </vt:vector>
  </HeadingPairs>
  <TitlesOfParts>
    <vt:vector size="11" baseType="lpstr">
      <vt:lpstr>Mapa 1 Receita</vt:lpstr>
      <vt:lpstr>Mapa 2 Despesa</vt:lpstr>
      <vt:lpstr>Mapa 3 Saldos</vt:lpstr>
      <vt:lpstr>Mapa 4 Dívida Total</vt:lpstr>
      <vt:lpstr>Mapa 5 Pessoal</vt:lpstr>
      <vt:lpstr>'Mapa 1 Receita'!Área_de_Impressão</vt:lpstr>
      <vt:lpstr>'Mapa 2 Despesa'!Área_de_Impressão</vt:lpstr>
      <vt:lpstr>'Mapa 3 Saldos'!Área_de_Impressão</vt:lpstr>
      <vt:lpstr>'Mapa 1 Receita'!Títulos_de_Impressão</vt:lpstr>
      <vt:lpstr>'Mapa 2 Despesa'!Títulos_de_Impressão</vt:lpstr>
      <vt:lpstr>'Mapa 3 Saldos'!Títulos_de_Impressão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Roque</dc:creator>
  <cp:lastModifiedBy>Admin</cp:lastModifiedBy>
  <cp:lastPrinted>2022-06-28T14:43:35Z</cp:lastPrinted>
  <dcterms:created xsi:type="dcterms:W3CDTF">2020-05-18T10:32:20Z</dcterms:created>
  <dcterms:modified xsi:type="dcterms:W3CDTF">2022-11-07T14:00:47Z</dcterms:modified>
</cp:coreProperties>
</file>